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"/>
    </mc:Choice>
  </mc:AlternateContent>
  <xr:revisionPtr revIDLastSave="267" documentId="8_{E4B9F2BB-06C9-4EB2-B7E0-1E14F825528A}" xr6:coauthVersionLast="47" xr6:coauthVersionMax="47" xr10:uidLastSave="{54898A95-6BC4-41B8-B75E-F227D50A1E0E}"/>
  <bookViews>
    <workbookView xWindow="-110" yWindow="-110" windowWidth="19420" windowHeight="11500" xr2:uid="{11F1DE3C-09E8-4D7D-ABC8-C975FE1BB613}"/>
  </bookViews>
  <sheets>
    <sheet name="Calculadora" sheetId="1" r:id="rId1"/>
  </sheets>
  <externalReferences>
    <externalReference r:id="rId2"/>
    <externalReference r:id="rId3"/>
  </externalReferences>
  <definedNames>
    <definedName name="_Feriados">[1]Feriados!$A$2:$A$831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E18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Q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tc={058E40EE-1462-4D0A-BBB0-F1E7AC0144FD}</author>
  </authors>
  <commentList>
    <comment ref="G1" authorId="0" shapeId="0" xr:uid="{058E40EE-1462-4D0A-BBB0-F1E7AC0144F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 é o CDI considerado para o calculo nesse dia (ou seja, o que foi divulgado em D-1 pela B3)
</t>
      </text>
    </comment>
  </commentList>
</comments>
</file>

<file path=xl/sharedStrings.xml><?xml version="1.0" encoding="utf-8"?>
<sst xmlns="http://schemas.openxmlformats.org/spreadsheetml/2006/main" count="271" uniqueCount="24">
  <si>
    <t>Data</t>
  </si>
  <si>
    <t>Data Pagamento</t>
  </si>
  <si>
    <t>Aniversário</t>
  </si>
  <si>
    <t>Valor nominal</t>
  </si>
  <si>
    <t>DU</t>
  </si>
  <si>
    <t>DI Over (%)</t>
  </si>
  <si>
    <t>TDIk</t>
  </si>
  <si>
    <t>Fator DI</t>
  </si>
  <si>
    <t>DP</t>
  </si>
  <si>
    <t>Spread</t>
  </si>
  <si>
    <t>Fator Spread</t>
  </si>
  <si>
    <t>Fator de juros</t>
  </si>
  <si>
    <t>Juros</t>
  </si>
  <si>
    <t>Taxa amortização (%)</t>
  </si>
  <si>
    <t>PU juros (R$)</t>
  </si>
  <si>
    <t>PU amortização (R$)</t>
  </si>
  <si>
    <t>PU (R$)</t>
  </si>
  <si>
    <t/>
  </si>
  <si>
    <t xml:space="preserve">                                                   -    </t>
  </si>
  <si>
    <t xml:space="preserve">                      -        </t>
  </si>
  <si>
    <t xml:space="preserve">                                         -        </t>
  </si>
  <si>
    <t xml:space="preserve">                                                         -        </t>
  </si>
  <si>
    <t xml:space="preserve">                                                                     -    </t>
  </si>
  <si>
    <t xml:space="preserve">                                    -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</si>
</sst>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00_-;\-* #,##0.0000_-;_-* &quot;-&quot;????_-;_-@_-"/>
    <numFmt numFmtId="166" formatCode="0.00000000"/>
    <numFmt numFmtId="167" formatCode="0.000000000"/>
    <numFmt numFmtId="168" formatCode="0.0000"/>
    <numFmt numFmtId="169" formatCode="_-* #,##0.00000000_-;\-* #,##0.00000000_-;_-* &quot;-&quot;????????_-;_-@_-"/>
    <numFmt numFmtId="170" formatCode="0.000000000000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4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166" fontId="0" fillId="0" borderId="0" xfId="0" applyNumberFormat="1"/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0" fillId="3" borderId="0" xfId="0" applyFill="1" applyAlignment="1">
      <alignment horizontal="center"/>
    </xf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164" fontId="0" fillId="3" borderId="0" xfId="1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165" fontId="0" fillId="3" borderId="0" xfId="0" applyNumberFormat="1" applyFill="1"/>
    <xf numFmtId="169" fontId="0" fillId="3" borderId="0" xfId="0" applyNumberFormat="1" applyFill="1" applyAlignment="1">
      <alignment horizontal="center" vertical="center"/>
    </xf>
    <xf numFmtId="166" fontId="0" fillId="3" borderId="0" xfId="0" applyNumberFormat="1" applyFill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70" fontId="0" fillId="0" borderId="0" xfId="0" applyNumberFormat="1"/>
    <xf numFmtId="165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dtvm.sharepoint.com/sites/Riscos/Documentos%20Compartilhados/Rotinas/PU%20CRI/Fluxo%20de%20pagamento/Calculadora%20DEB/RDAS/RDAS21%20(Ag.%20Fiduci&#225;rio)/Calculadora%20DEB%20RDAS21.xlsx" TargetMode="External"/><Relationship Id="rId1" Type="http://schemas.openxmlformats.org/officeDocument/2006/relationships/externalLinkPath" Target="/sites/Riscos/Documentos%20Compartilhados/Rotinas/PU%20CRI/Fluxo%20de%20pagamento/Calculadora%20DEB/RDAS/RDAS21%20(Ag.%20Fiduci&#225;rio)/Calculadora%20DEB%20RDAS2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dtvm.sharepoint.com/sites/Riscos/Documentos%20Compartilhados/Rotinas/PU%20CRI/Fluxo%20de%20pagamento/Calculadora%20NC/NC002500D37%20(Ag.%20Fiduci&#225;rio)/NC002500D37%20(Ag.%20Fiduci&#225;rio).xlsx" TargetMode="External"/><Relationship Id="rId1" Type="http://schemas.openxmlformats.org/officeDocument/2006/relationships/externalLinkPath" Target="/sites/Riscos/Documentos%20Compartilhados/Rotinas/PU%20CRI/Fluxo%20de%20pagamento/Calculadora%20NC/NC002500D37%20(Ag.%20Fiduci&#225;rio)/NC002500D37%20(Ag.%20Fiduci&#225;r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"/>
      <sheetName val="PU OLD"/>
      <sheetName val="Tx. Amortização"/>
      <sheetName val="Feriados"/>
    </sheetNames>
    <sheetDataSet>
      <sheetData sheetId="0"/>
      <sheetData sheetId="1"/>
      <sheetData sheetId="2"/>
      <sheetData sheetId="3">
        <row r="2">
          <cell r="A2">
            <v>36948</v>
          </cell>
        </row>
        <row r="3">
          <cell r="A3">
            <v>36949</v>
          </cell>
        </row>
        <row r="4">
          <cell r="A4">
            <v>36994</v>
          </cell>
        </row>
        <row r="5">
          <cell r="A5">
            <v>37002</v>
          </cell>
        </row>
        <row r="6">
          <cell r="A6">
            <v>37012</v>
          </cell>
        </row>
        <row r="7">
          <cell r="A7">
            <v>37056</v>
          </cell>
        </row>
        <row r="8">
          <cell r="A8">
            <v>37141</v>
          </cell>
        </row>
        <row r="9">
          <cell r="A9">
            <v>37176</v>
          </cell>
        </row>
        <row r="10">
          <cell r="A10">
            <v>37197</v>
          </cell>
        </row>
        <row r="11">
          <cell r="A11">
            <v>37210</v>
          </cell>
        </row>
        <row r="12">
          <cell r="A12">
            <v>37250</v>
          </cell>
        </row>
        <row r="13">
          <cell r="A13">
            <v>37257</v>
          </cell>
        </row>
        <row r="14">
          <cell r="A14">
            <v>37298</v>
          </cell>
        </row>
        <row r="15">
          <cell r="A15">
            <v>37299</v>
          </cell>
        </row>
        <row r="16">
          <cell r="A16">
            <v>37344</v>
          </cell>
        </row>
        <row r="17">
          <cell r="A17">
            <v>37367</v>
          </cell>
        </row>
        <row r="18">
          <cell r="A18">
            <v>37377</v>
          </cell>
        </row>
        <row r="19">
          <cell r="A19">
            <v>37406</v>
          </cell>
        </row>
        <row r="20">
          <cell r="A20">
            <v>37506</v>
          </cell>
        </row>
        <row r="21">
          <cell r="A21">
            <v>37541</v>
          </cell>
        </row>
        <row r="22">
          <cell r="A22">
            <v>37562</v>
          </cell>
        </row>
        <row r="23">
          <cell r="A23">
            <v>37575</v>
          </cell>
        </row>
        <row r="24">
          <cell r="A24">
            <v>37615</v>
          </cell>
        </row>
        <row r="25">
          <cell r="A25">
            <v>37622</v>
          </cell>
        </row>
        <row r="26">
          <cell r="A26">
            <v>37683</v>
          </cell>
        </row>
        <row r="27">
          <cell r="A27">
            <v>37684</v>
          </cell>
        </row>
        <row r="28">
          <cell r="A28">
            <v>37729</v>
          </cell>
        </row>
        <row r="29">
          <cell r="A29">
            <v>37732</v>
          </cell>
        </row>
        <row r="30">
          <cell r="A30">
            <v>37742</v>
          </cell>
        </row>
        <row r="31">
          <cell r="A31">
            <v>37791</v>
          </cell>
        </row>
        <row r="32">
          <cell r="A32">
            <v>37871</v>
          </cell>
        </row>
        <row r="33">
          <cell r="A33">
            <v>37906</v>
          </cell>
        </row>
        <row r="34">
          <cell r="A34">
            <v>37927</v>
          </cell>
        </row>
        <row r="35">
          <cell r="A35">
            <v>37940</v>
          </cell>
        </row>
        <row r="36">
          <cell r="A36">
            <v>37980</v>
          </cell>
        </row>
        <row r="37">
          <cell r="A37">
            <v>37987</v>
          </cell>
        </row>
        <row r="38">
          <cell r="A38">
            <v>38040</v>
          </cell>
        </row>
        <row r="39">
          <cell r="A39">
            <v>38041</v>
          </cell>
        </row>
        <row r="40">
          <cell r="A40">
            <v>38086</v>
          </cell>
        </row>
        <row r="41">
          <cell r="A41">
            <v>38098</v>
          </cell>
        </row>
        <row r="42">
          <cell r="A42">
            <v>38108</v>
          </cell>
        </row>
        <row r="43">
          <cell r="A43">
            <v>38148</v>
          </cell>
        </row>
        <row r="44">
          <cell r="A44">
            <v>38237</v>
          </cell>
        </row>
        <row r="45">
          <cell r="A45">
            <v>38272</v>
          </cell>
        </row>
        <row r="46">
          <cell r="A46">
            <v>38293</v>
          </cell>
        </row>
        <row r="47">
          <cell r="A47">
            <v>38306</v>
          </cell>
        </row>
        <row r="48">
          <cell r="A48">
            <v>38346</v>
          </cell>
        </row>
        <row r="49">
          <cell r="A49">
            <v>38353</v>
          </cell>
        </row>
        <row r="50">
          <cell r="A50">
            <v>38390</v>
          </cell>
        </row>
        <row r="51">
          <cell r="A51">
            <v>38391</v>
          </cell>
        </row>
        <row r="52">
          <cell r="A52">
            <v>38436</v>
          </cell>
        </row>
        <row r="53">
          <cell r="A53">
            <v>38463</v>
          </cell>
        </row>
        <row r="54">
          <cell r="A54">
            <v>38473</v>
          </cell>
        </row>
        <row r="55">
          <cell r="A55">
            <v>38498</v>
          </cell>
        </row>
        <row r="56">
          <cell r="A56">
            <v>38602</v>
          </cell>
        </row>
        <row r="57">
          <cell r="A57">
            <v>38637</v>
          </cell>
        </row>
        <row r="58">
          <cell r="A58">
            <v>38658</v>
          </cell>
        </row>
        <row r="59">
          <cell r="A59">
            <v>38671</v>
          </cell>
        </row>
        <row r="60">
          <cell r="A60">
            <v>38711</v>
          </cell>
        </row>
        <row r="61">
          <cell r="A61">
            <v>38718</v>
          </cell>
        </row>
        <row r="62">
          <cell r="A62">
            <v>38775</v>
          </cell>
        </row>
        <row r="63">
          <cell r="A63">
            <v>38776</v>
          </cell>
        </row>
        <row r="64">
          <cell r="A64">
            <v>38821</v>
          </cell>
        </row>
        <row r="65">
          <cell r="A65">
            <v>38828</v>
          </cell>
        </row>
        <row r="66">
          <cell r="A66">
            <v>38838</v>
          </cell>
        </row>
        <row r="67">
          <cell r="A67">
            <v>38883</v>
          </cell>
        </row>
        <row r="68">
          <cell r="A68">
            <v>38967</v>
          </cell>
        </row>
        <row r="69">
          <cell r="A69">
            <v>39002</v>
          </cell>
        </row>
        <row r="70">
          <cell r="A70">
            <v>39023</v>
          </cell>
        </row>
        <row r="71">
          <cell r="A71">
            <v>39036</v>
          </cell>
        </row>
        <row r="72">
          <cell r="A72">
            <v>39076</v>
          </cell>
        </row>
        <row r="73">
          <cell r="A73">
            <v>39083</v>
          </cell>
        </row>
        <row r="74">
          <cell r="A74">
            <v>39132</v>
          </cell>
        </row>
        <row r="75">
          <cell r="A75">
            <v>39133</v>
          </cell>
        </row>
        <row r="76">
          <cell r="A76">
            <v>39178</v>
          </cell>
        </row>
        <row r="77">
          <cell r="A77">
            <v>39193</v>
          </cell>
        </row>
        <row r="78">
          <cell r="A78">
            <v>39203</v>
          </cell>
        </row>
        <row r="79">
          <cell r="A79">
            <v>39240</v>
          </cell>
        </row>
        <row r="80">
          <cell r="A80">
            <v>39332</v>
          </cell>
        </row>
        <row r="81">
          <cell r="A81">
            <v>39367</v>
          </cell>
        </row>
        <row r="82">
          <cell r="A82">
            <v>39388</v>
          </cell>
        </row>
        <row r="83">
          <cell r="A83">
            <v>39401</v>
          </cell>
        </row>
        <row r="84">
          <cell r="A84">
            <v>39441</v>
          </cell>
        </row>
        <row r="85">
          <cell r="A85">
            <v>39448</v>
          </cell>
        </row>
        <row r="86">
          <cell r="A86">
            <v>39482</v>
          </cell>
        </row>
        <row r="87">
          <cell r="A87">
            <v>39483</v>
          </cell>
        </row>
        <row r="88">
          <cell r="A88">
            <v>39528</v>
          </cell>
        </row>
        <row r="89">
          <cell r="A89">
            <v>39559</v>
          </cell>
        </row>
        <row r="90">
          <cell r="A90">
            <v>39569</v>
          </cell>
        </row>
        <row r="91">
          <cell r="A91">
            <v>39590</v>
          </cell>
        </row>
        <row r="92">
          <cell r="A92">
            <v>39698</v>
          </cell>
        </row>
        <row r="93">
          <cell r="A93">
            <v>39733</v>
          </cell>
        </row>
        <row r="94">
          <cell r="A94">
            <v>39754</v>
          </cell>
        </row>
        <row r="95">
          <cell r="A95">
            <v>39767</v>
          </cell>
        </row>
        <row r="96">
          <cell r="A96">
            <v>39807</v>
          </cell>
        </row>
        <row r="97">
          <cell r="A97">
            <v>39814</v>
          </cell>
        </row>
        <row r="98">
          <cell r="A98">
            <v>39867</v>
          </cell>
        </row>
        <row r="99">
          <cell r="A99">
            <v>39868</v>
          </cell>
        </row>
        <row r="100">
          <cell r="A100">
            <v>39913</v>
          </cell>
        </row>
        <row r="101">
          <cell r="A101">
            <v>39924</v>
          </cell>
        </row>
        <row r="102">
          <cell r="A102">
            <v>39934</v>
          </cell>
        </row>
        <row r="103">
          <cell r="A103">
            <v>39975</v>
          </cell>
        </row>
        <row r="104">
          <cell r="A104">
            <v>40063</v>
          </cell>
        </row>
        <row r="105">
          <cell r="A105">
            <v>40098</v>
          </cell>
        </row>
        <row r="106">
          <cell r="A106">
            <v>40119</v>
          </cell>
        </row>
        <row r="107">
          <cell r="A107">
            <v>40132</v>
          </cell>
        </row>
        <row r="108">
          <cell r="A108">
            <v>40172</v>
          </cell>
        </row>
        <row r="109">
          <cell r="A109">
            <v>40179</v>
          </cell>
        </row>
        <row r="110">
          <cell r="A110">
            <v>40224</v>
          </cell>
        </row>
        <row r="111">
          <cell r="A111">
            <v>40225</v>
          </cell>
        </row>
        <row r="112">
          <cell r="A112">
            <v>40270</v>
          </cell>
        </row>
        <row r="113">
          <cell r="A113">
            <v>40289</v>
          </cell>
        </row>
        <row r="114">
          <cell r="A114">
            <v>40299</v>
          </cell>
        </row>
        <row r="115">
          <cell r="A115">
            <v>40332</v>
          </cell>
        </row>
        <row r="116">
          <cell r="A116">
            <v>40428</v>
          </cell>
        </row>
        <row r="117">
          <cell r="A117">
            <v>40463</v>
          </cell>
        </row>
        <row r="118">
          <cell r="A118">
            <v>40484</v>
          </cell>
        </row>
        <row r="119">
          <cell r="A119">
            <v>40497</v>
          </cell>
        </row>
        <row r="120">
          <cell r="A120">
            <v>40537</v>
          </cell>
        </row>
        <row r="121">
          <cell r="A121">
            <v>40544</v>
          </cell>
        </row>
        <row r="122">
          <cell r="A122">
            <v>40609</v>
          </cell>
        </row>
        <row r="123">
          <cell r="A123">
            <v>40610</v>
          </cell>
        </row>
        <row r="124">
          <cell r="A124">
            <v>40654</v>
          </cell>
        </row>
        <row r="125">
          <cell r="A125">
            <v>40655</v>
          </cell>
        </row>
        <row r="126">
          <cell r="A126">
            <v>40664</v>
          </cell>
        </row>
        <row r="127">
          <cell r="A127">
            <v>40717</v>
          </cell>
        </row>
        <row r="128">
          <cell r="A128">
            <v>40793</v>
          </cell>
        </row>
        <row r="129">
          <cell r="A129">
            <v>40828</v>
          </cell>
        </row>
        <row r="130">
          <cell r="A130">
            <v>40849</v>
          </cell>
        </row>
        <row r="131">
          <cell r="A131">
            <v>40862</v>
          </cell>
        </row>
        <row r="132">
          <cell r="A132">
            <v>40902</v>
          </cell>
        </row>
        <row r="133">
          <cell r="A133">
            <v>40909</v>
          </cell>
        </row>
        <row r="134">
          <cell r="A134">
            <v>40959</v>
          </cell>
        </row>
        <row r="135">
          <cell r="A135">
            <v>40960</v>
          </cell>
        </row>
        <row r="136">
          <cell r="A136">
            <v>41005</v>
          </cell>
        </row>
        <row r="137">
          <cell r="A137">
            <v>41020</v>
          </cell>
        </row>
        <row r="138">
          <cell r="A138">
            <v>41030</v>
          </cell>
        </row>
        <row r="139">
          <cell r="A139">
            <v>41067</v>
          </cell>
        </row>
        <row r="140">
          <cell r="A140">
            <v>41159</v>
          </cell>
        </row>
        <row r="141">
          <cell r="A141">
            <v>41194</v>
          </cell>
        </row>
        <row r="142">
          <cell r="A142">
            <v>41215</v>
          </cell>
        </row>
        <row r="143">
          <cell r="A143">
            <v>41228</v>
          </cell>
        </row>
        <row r="144">
          <cell r="A144">
            <v>41268</v>
          </cell>
        </row>
        <row r="145">
          <cell r="A145">
            <v>41275</v>
          </cell>
        </row>
        <row r="146">
          <cell r="A146">
            <v>41316</v>
          </cell>
        </row>
        <row r="147">
          <cell r="A147">
            <v>41317</v>
          </cell>
        </row>
        <row r="148">
          <cell r="A148">
            <v>41362</v>
          </cell>
        </row>
        <row r="149">
          <cell r="A149">
            <v>41385</v>
          </cell>
        </row>
        <row r="150">
          <cell r="A150">
            <v>41395</v>
          </cell>
        </row>
        <row r="151">
          <cell r="A151">
            <v>41424</v>
          </cell>
        </row>
        <row r="152">
          <cell r="A152">
            <v>41524</v>
          </cell>
        </row>
        <row r="153">
          <cell r="A153">
            <v>41559</v>
          </cell>
        </row>
        <row r="154">
          <cell r="A154">
            <v>41580</v>
          </cell>
        </row>
        <row r="155">
          <cell r="A155">
            <v>41593</v>
          </cell>
        </row>
        <row r="156">
          <cell r="A156">
            <v>41633</v>
          </cell>
        </row>
        <row r="157">
          <cell r="A157">
            <v>41640</v>
          </cell>
        </row>
        <row r="158">
          <cell r="A158">
            <v>41701</v>
          </cell>
        </row>
        <row r="159">
          <cell r="A159">
            <v>41702</v>
          </cell>
        </row>
        <row r="160">
          <cell r="A160">
            <v>41747</v>
          </cell>
        </row>
        <row r="161">
          <cell r="A161">
            <v>41750</v>
          </cell>
        </row>
        <row r="162">
          <cell r="A162">
            <v>41760</v>
          </cell>
        </row>
        <row r="163">
          <cell r="A163">
            <v>41809</v>
          </cell>
        </row>
        <row r="164">
          <cell r="A164">
            <v>41889</v>
          </cell>
        </row>
        <row r="165">
          <cell r="A165">
            <v>41924</v>
          </cell>
        </row>
        <row r="166">
          <cell r="A166">
            <v>41945</v>
          </cell>
        </row>
        <row r="167">
          <cell r="A167">
            <v>41958</v>
          </cell>
        </row>
        <row r="168">
          <cell r="A168">
            <v>41998</v>
          </cell>
        </row>
        <row r="169">
          <cell r="A169">
            <v>42005</v>
          </cell>
        </row>
        <row r="170">
          <cell r="A170">
            <v>42051</v>
          </cell>
        </row>
        <row r="171">
          <cell r="A171">
            <v>42052</v>
          </cell>
        </row>
        <row r="172">
          <cell r="A172">
            <v>42097</v>
          </cell>
        </row>
        <row r="173">
          <cell r="A173">
            <v>42115</v>
          </cell>
        </row>
        <row r="174">
          <cell r="A174">
            <v>42125</v>
          </cell>
        </row>
        <row r="175">
          <cell r="A175">
            <v>42159</v>
          </cell>
        </row>
        <row r="176">
          <cell r="A176">
            <v>42254</v>
          </cell>
        </row>
        <row r="177">
          <cell r="A177">
            <v>42289</v>
          </cell>
        </row>
        <row r="178">
          <cell r="A178">
            <v>42310</v>
          </cell>
        </row>
        <row r="179">
          <cell r="A179">
            <v>42323</v>
          </cell>
        </row>
        <row r="180">
          <cell r="A180">
            <v>42363</v>
          </cell>
        </row>
        <row r="181">
          <cell r="A181">
            <v>42370</v>
          </cell>
        </row>
        <row r="182">
          <cell r="A182">
            <v>42408</v>
          </cell>
        </row>
        <row r="183">
          <cell r="A183">
            <v>42409</v>
          </cell>
        </row>
        <row r="184">
          <cell r="A184">
            <v>42454</v>
          </cell>
        </row>
        <row r="185">
          <cell r="A185">
            <v>42481</v>
          </cell>
        </row>
        <row r="186">
          <cell r="A186">
            <v>42491</v>
          </cell>
        </row>
        <row r="187">
          <cell r="A187">
            <v>42516</v>
          </cell>
        </row>
        <row r="188">
          <cell r="A188">
            <v>42620</v>
          </cell>
        </row>
        <row r="189">
          <cell r="A189">
            <v>42655</v>
          </cell>
        </row>
        <row r="190">
          <cell r="A190">
            <v>42676</v>
          </cell>
        </row>
        <row r="191">
          <cell r="A191">
            <v>42689</v>
          </cell>
        </row>
        <row r="192">
          <cell r="A192">
            <v>42729</v>
          </cell>
        </row>
        <row r="193">
          <cell r="A193">
            <v>42736</v>
          </cell>
        </row>
        <row r="194">
          <cell r="A194">
            <v>42793</v>
          </cell>
        </row>
        <row r="195">
          <cell r="A195">
            <v>42794</v>
          </cell>
        </row>
        <row r="196">
          <cell r="A196">
            <v>42839</v>
          </cell>
        </row>
        <row r="197">
          <cell r="A197">
            <v>42846</v>
          </cell>
        </row>
        <row r="198">
          <cell r="A198">
            <v>42856</v>
          </cell>
        </row>
        <row r="199">
          <cell r="A199">
            <v>42901</v>
          </cell>
        </row>
        <row r="200">
          <cell r="A200">
            <v>42985</v>
          </cell>
        </row>
        <row r="201">
          <cell r="A201">
            <v>43020</v>
          </cell>
        </row>
        <row r="202">
          <cell r="A202">
            <v>43041</v>
          </cell>
        </row>
        <row r="203">
          <cell r="A203">
            <v>43054</v>
          </cell>
        </row>
        <row r="204">
          <cell r="A204">
            <v>43094</v>
          </cell>
        </row>
        <row r="205">
          <cell r="A205">
            <v>43101</v>
          </cell>
        </row>
        <row r="206">
          <cell r="A206">
            <v>43143</v>
          </cell>
        </row>
        <row r="207">
          <cell r="A207">
            <v>43144</v>
          </cell>
        </row>
        <row r="208">
          <cell r="A208">
            <v>43189</v>
          </cell>
        </row>
        <row r="209">
          <cell r="A209">
            <v>43211</v>
          </cell>
        </row>
        <row r="210">
          <cell r="A210">
            <v>43221</v>
          </cell>
        </row>
        <row r="211">
          <cell r="A211">
            <v>43251</v>
          </cell>
        </row>
        <row r="212">
          <cell r="A212">
            <v>43350</v>
          </cell>
        </row>
        <row r="213">
          <cell r="A213">
            <v>43385</v>
          </cell>
        </row>
        <row r="214">
          <cell r="A214">
            <v>43406</v>
          </cell>
        </row>
        <row r="215">
          <cell r="A215">
            <v>43419</v>
          </cell>
        </row>
        <row r="216">
          <cell r="A216">
            <v>43459</v>
          </cell>
        </row>
        <row r="217">
          <cell r="A217">
            <v>43466</v>
          </cell>
        </row>
        <row r="218">
          <cell r="A218">
            <v>43528</v>
          </cell>
        </row>
        <row r="219">
          <cell r="A219">
            <v>43529</v>
          </cell>
        </row>
        <row r="220">
          <cell r="A220">
            <v>43574</v>
          </cell>
        </row>
        <row r="221">
          <cell r="A221">
            <v>43576</v>
          </cell>
        </row>
        <row r="222">
          <cell r="A222">
            <v>43586</v>
          </cell>
        </row>
        <row r="223">
          <cell r="A223">
            <v>43636</v>
          </cell>
        </row>
        <row r="224">
          <cell r="A224">
            <v>43715</v>
          </cell>
        </row>
        <row r="225">
          <cell r="A225">
            <v>43750</v>
          </cell>
        </row>
        <row r="226">
          <cell r="A226">
            <v>43771</v>
          </cell>
        </row>
        <row r="227">
          <cell r="A227">
            <v>43784</v>
          </cell>
        </row>
        <row r="228">
          <cell r="A228">
            <v>43824</v>
          </cell>
        </row>
        <row r="229">
          <cell r="A229">
            <v>43831</v>
          </cell>
        </row>
        <row r="230">
          <cell r="A230">
            <v>43885</v>
          </cell>
        </row>
        <row r="231">
          <cell r="A231">
            <v>43886</v>
          </cell>
        </row>
        <row r="232">
          <cell r="A232">
            <v>43931</v>
          </cell>
        </row>
        <row r="233">
          <cell r="A233">
            <v>43942</v>
          </cell>
        </row>
        <row r="234">
          <cell r="A234">
            <v>43952</v>
          </cell>
        </row>
        <row r="235">
          <cell r="A235">
            <v>43993</v>
          </cell>
        </row>
        <row r="236">
          <cell r="A236">
            <v>44081</v>
          </cell>
        </row>
        <row r="237">
          <cell r="A237">
            <v>44116</v>
          </cell>
        </row>
        <row r="238">
          <cell r="A238">
            <v>44137</v>
          </cell>
        </row>
        <row r="239">
          <cell r="A239">
            <v>44150</v>
          </cell>
        </row>
        <row r="240">
          <cell r="A240">
            <v>44190</v>
          </cell>
        </row>
        <row r="241">
          <cell r="A241">
            <v>44197</v>
          </cell>
        </row>
        <row r="242">
          <cell r="A242">
            <v>44242</v>
          </cell>
        </row>
        <row r="243">
          <cell r="A243">
            <v>44243</v>
          </cell>
        </row>
        <row r="244">
          <cell r="A244">
            <v>44288</v>
          </cell>
        </row>
        <row r="245">
          <cell r="A245">
            <v>44307</v>
          </cell>
        </row>
        <row r="246">
          <cell r="A246">
            <v>44317</v>
          </cell>
        </row>
        <row r="247">
          <cell r="A247">
            <v>44350</v>
          </cell>
        </row>
        <row r="248">
          <cell r="A248">
            <v>44446</v>
          </cell>
        </row>
        <row r="249">
          <cell r="A249">
            <v>44481</v>
          </cell>
        </row>
        <row r="250">
          <cell r="A250">
            <v>44502</v>
          </cell>
        </row>
        <row r="251">
          <cell r="A251">
            <v>44515</v>
          </cell>
        </row>
        <row r="252">
          <cell r="A252">
            <v>44555</v>
          </cell>
        </row>
        <row r="253">
          <cell r="A253">
            <v>44562</v>
          </cell>
        </row>
        <row r="254">
          <cell r="A254">
            <v>44620</v>
          </cell>
        </row>
        <row r="255">
          <cell r="A255">
            <v>44621</v>
          </cell>
        </row>
        <row r="256">
          <cell r="A256">
            <v>44666</v>
          </cell>
        </row>
        <row r="257">
          <cell r="A257">
            <v>44672</v>
          </cell>
        </row>
        <row r="258">
          <cell r="A258">
            <v>44682</v>
          </cell>
        </row>
        <row r="259">
          <cell r="A259">
            <v>44728</v>
          </cell>
        </row>
        <row r="260">
          <cell r="A260">
            <v>44811</v>
          </cell>
        </row>
        <row r="261">
          <cell r="A261">
            <v>44846</v>
          </cell>
        </row>
        <row r="262">
          <cell r="A262">
            <v>44867</v>
          </cell>
        </row>
        <row r="263">
          <cell r="A263">
            <v>44880</v>
          </cell>
        </row>
        <row r="264">
          <cell r="A264">
            <v>44920</v>
          </cell>
        </row>
        <row r="265">
          <cell r="A265">
            <v>44927</v>
          </cell>
        </row>
        <row r="266">
          <cell r="A266">
            <v>44977</v>
          </cell>
        </row>
        <row r="267">
          <cell r="A267">
            <v>44978</v>
          </cell>
        </row>
        <row r="268">
          <cell r="A268">
            <v>45023</v>
          </cell>
        </row>
        <row r="269">
          <cell r="A269">
            <v>45037</v>
          </cell>
        </row>
        <row r="270">
          <cell r="A270">
            <v>45047</v>
          </cell>
        </row>
        <row r="271">
          <cell r="A271">
            <v>45085</v>
          </cell>
        </row>
        <row r="272">
          <cell r="A272">
            <v>45176</v>
          </cell>
        </row>
        <row r="273">
          <cell r="A273">
            <v>45211</v>
          </cell>
        </row>
        <row r="274">
          <cell r="A274">
            <v>45232</v>
          </cell>
        </row>
        <row r="275">
          <cell r="A275">
            <v>45245</v>
          </cell>
        </row>
        <row r="276">
          <cell r="A276">
            <v>45285</v>
          </cell>
        </row>
        <row r="277">
          <cell r="A277">
            <v>45292</v>
          </cell>
        </row>
        <row r="278">
          <cell r="A278">
            <v>45334</v>
          </cell>
        </row>
        <row r="279">
          <cell r="A279">
            <v>45335</v>
          </cell>
        </row>
        <row r="280">
          <cell r="A280">
            <v>45380</v>
          </cell>
        </row>
        <row r="281">
          <cell r="A281">
            <v>45403</v>
          </cell>
        </row>
        <row r="282">
          <cell r="A282">
            <v>45413</v>
          </cell>
        </row>
        <row r="283">
          <cell r="A283">
            <v>45442</v>
          </cell>
        </row>
        <row r="284">
          <cell r="A284">
            <v>45542</v>
          </cell>
        </row>
        <row r="285">
          <cell r="A285">
            <v>45577</v>
          </cell>
        </row>
        <row r="286">
          <cell r="A286">
            <v>45598</v>
          </cell>
        </row>
        <row r="287">
          <cell r="A287">
            <v>45611</v>
          </cell>
        </row>
        <row r="288">
          <cell r="A288">
            <v>45616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45981</v>
          </cell>
        </row>
        <row r="302">
          <cell r="A302">
            <v>46016</v>
          </cell>
        </row>
        <row r="303">
          <cell r="A303">
            <v>46023</v>
          </cell>
        </row>
        <row r="304">
          <cell r="A304">
            <v>46069</v>
          </cell>
        </row>
        <row r="305">
          <cell r="A305">
            <v>46070</v>
          </cell>
        </row>
        <row r="306">
          <cell r="A306">
            <v>46115</v>
          </cell>
        </row>
        <row r="307">
          <cell r="A307">
            <v>46133</v>
          </cell>
        </row>
        <row r="308">
          <cell r="A308">
            <v>46143</v>
          </cell>
        </row>
        <row r="309">
          <cell r="A309">
            <v>46177</v>
          </cell>
        </row>
        <row r="310">
          <cell r="A310">
            <v>46272</v>
          </cell>
        </row>
        <row r="311">
          <cell r="A311">
            <v>46307</v>
          </cell>
        </row>
        <row r="312">
          <cell r="A312">
            <v>46328</v>
          </cell>
        </row>
        <row r="313">
          <cell r="A313">
            <v>46341</v>
          </cell>
        </row>
        <row r="314">
          <cell r="A314">
            <v>46346</v>
          </cell>
        </row>
        <row r="315">
          <cell r="A315">
            <v>46381</v>
          </cell>
        </row>
        <row r="316">
          <cell r="A316">
            <v>46388</v>
          </cell>
        </row>
        <row r="317">
          <cell r="A317">
            <v>46426</v>
          </cell>
        </row>
        <row r="318">
          <cell r="A318">
            <v>46427</v>
          </cell>
        </row>
        <row r="319">
          <cell r="A319">
            <v>46472</v>
          </cell>
        </row>
        <row r="320">
          <cell r="A320">
            <v>46498</v>
          </cell>
        </row>
        <row r="321">
          <cell r="A321">
            <v>46508</v>
          </cell>
        </row>
        <row r="322">
          <cell r="A322">
            <v>46534</v>
          </cell>
        </row>
        <row r="323">
          <cell r="A323">
            <v>46637</v>
          </cell>
        </row>
        <row r="324">
          <cell r="A324">
            <v>46672</v>
          </cell>
        </row>
        <row r="325">
          <cell r="A325">
            <v>46693</v>
          </cell>
        </row>
        <row r="326">
          <cell r="A326">
            <v>46706</v>
          </cell>
        </row>
        <row r="327">
          <cell r="A327">
            <v>46711</v>
          </cell>
        </row>
        <row r="328">
          <cell r="A328">
            <v>46746</v>
          </cell>
        </row>
        <row r="329">
          <cell r="A329">
            <v>46753</v>
          </cell>
        </row>
        <row r="330">
          <cell r="A330">
            <v>46811</v>
          </cell>
        </row>
        <row r="331">
          <cell r="A331">
            <v>46812</v>
          </cell>
        </row>
        <row r="332">
          <cell r="A332">
            <v>46857</v>
          </cell>
        </row>
        <row r="333">
          <cell r="A333">
            <v>46864</v>
          </cell>
        </row>
        <row r="334">
          <cell r="A334">
            <v>46874</v>
          </cell>
        </row>
        <row r="335">
          <cell r="A335">
            <v>46919</v>
          </cell>
        </row>
        <row r="336">
          <cell r="A336">
            <v>47003</v>
          </cell>
        </row>
        <row r="337">
          <cell r="A337">
            <v>47038</v>
          </cell>
        </row>
        <row r="338">
          <cell r="A338">
            <v>47059</v>
          </cell>
        </row>
        <row r="339">
          <cell r="A339">
            <v>47072</v>
          </cell>
        </row>
        <row r="340">
          <cell r="A340">
            <v>47077</v>
          </cell>
        </row>
        <row r="341">
          <cell r="A341">
            <v>47112</v>
          </cell>
        </row>
        <row r="342">
          <cell r="A342">
            <v>47119</v>
          </cell>
        </row>
        <row r="343">
          <cell r="A343">
            <v>47161</v>
          </cell>
        </row>
        <row r="344">
          <cell r="A344">
            <v>47162</v>
          </cell>
        </row>
        <row r="345">
          <cell r="A345">
            <v>47207</v>
          </cell>
        </row>
        <row r="346">
          <cell r="A346">
            <v>47229</v>
          </cell>
        </row>
        <row r="347">
          <cell r="A347">
            <v>47239</v>
          </cell>
        </row>
        <row r="348">
          <cell r="A348">
            <v>47269</v>
          </cell>
        </row>
        <row r="349">
          <cell r="A349">
            <v>47368</v>
          </cell>
        </row>
        <row r="350">
          <cell r="A350">
            <v>47403</v>
          </cell>
        </row>
        <row r="351">
          <cell r="A351">
            <v>47424</v>
          </cell>
        </row>
        <row r="352">
          <cell r="A352">
            <v>47437</v>
          </cell>
        </row>
        <row r="353">
          <cell r="A353">
            <v>47442</v>
          </cell>
        </row>
        <row r="354">
          <cell r="A354">
            <v>47477</v>
          </cell>
        </row>
        <row r="355">
          <cell r="A355">
            <v>47484</v>
          </cell>
        </row>
        <row r="356">
          <cell r="A356">
            <v>47546</v>
          </cell>
        </row>
        <row r="357">
          <cell r="A357">
            <v>47547</v>
          </cell>
        </row>
        <row r="358">
          <cell r="A358">
            <v>47592</v>
          </cell>
        </row>
        <row r="359">
          <cell r="A359">
            <v>47594</v>
          </cell>
        </row>
        <row r="360">
          <cell r="A360">
            <v>47604</v>
          </cell>
        </row>
        <row r="361">
          <cell r="A361">
            <v>47654</v>
          </cell>
        </row>
        <row r="362">
          <cell r="A362">
            <v>47733</v>
          </cell>
        </row>
        <row r="363">
          <cell r="A363">
            <v>47768</v>
          </cell>
        </row>
        <row r="364">
          <cell r="A364">
            <v>47789</v>
          </cell>
        </row>
        <row r="365">
          <cell r="A365">
            <v>47802</v>
          </cell>
        </row>
        <row r="366">
          <cell r="A366">
            <v>47807</v>
          </cell>
        </row>
        <row r="367">
          <cell r="A367">
            <v>47842</v>
          </cell>
        </row>
        <row r="368">
          <cell r="A368">
            <v>47849</v>
          </cell>
        </row>
        <row r="369">
          <cell r="A369">
            <v>47903</v>
          </cell>
        </row>
        <row r="370">
          <cell r="A370">
            <v>47904</v>
          </cell>
        </row>
        <row r="371">
          <cell r="A371">
            <v>47949</v>
          </cell>
        </row>
        <row r="372">
          <cell r="A372">
            <v>47959</v>
          </cell>
        </row>
        <row r="373">
          <cell r="A373">
            <v>47969</v>
          </cell>
        </row>
        <row r="374">
          <cell r="A374">
            <v>48011</v>
          </cell>
        </row>
        <row r="375">
          <cell r="A375">
            <v>48098</v>
          </cell>
        </row>
        <row r="376">
          <cell r="A376">
            <v>48133</v>
          </cell>
        </row>
        <row r="377">
          <cell r="A377">
            <v>48154</v>
          </cell>
        </row>
        <row r="378">
          <cell r="A378">
            <v>48167</v>
          </cell>
        </row>
        <row r="379">
          <cell r="A379">
            <v>48172</v>
          </cell>
        </row>
        <row r="380">
          <cell r="A380">
            <v>48207</v>
          </cell>
        </row>
        <row r="381">
          <cell r="A381">
            <v>48214</v>
          </cell>
        </row>
        <row r="382">
          <cell r="A382">
            <v>48253</v>
          </cell>
        </row>
        <row r="383">
          <cell r="A383">
            <v>48254</v>
          </cell>
        </row>
        <row r="384">
          <cell r="A384">
            <v>48299</v>
          </cell>
        </row>
        <row r="385">
          <cell r="A385">
            <v>48325</v>
          </cell>
        </row>
        <row r="386">
          <cell r="A386">
            <v>48335</v>
          </cell>
        </row>
        <row r="387">
          <cell r="A387">
            <v>48361</v>
          </cell>
        </row>
        <row r="388">
          <cell r="A388">
            <v>48464</v>
          </cell>
        </row>
        <row r="389">
          <cell r="A389">
            <v>48499</v>
          </cell>
        </row>
        <row r="390">
          <cell r="A390">
            <v>48520</v>
          </cell>
        </row>
        <row r="391">
          <cell r="A391">
            <v>48533</v>
          </cell>
        </row>
        <row r="392">
          <cell r="A392">
            <v>48538</v>
          </cell>
        </row>
        <row r="393">
          <cell r="A393">
            <v>48573</v>
          </cell>
        </row>
        <row r="394">
          <cell r="A394">
            <v>48580</v>
          </cell>
        </row>
        <row r="395">
          <cell r="A395">
            <v>48638</v>
          </cell>
        </row>
        <row r="396">
          <cell r="A396">
            <v>48639</v>
          </cell>
        </row>
        <row r="397">
          <cell r="A397">
            <v>48684</v>
          </cell>
        </row>
        <row r="398">
          <cell r="A398">
            <v>48690</v>
          </cell>
        </row>
        <row r="399">
          <cell r="A399">
            <v>48700</v>
          </cell>
        </row>
        <row r="400">
          <cell r="A400">
            <v>48746</v>
          </cell>
        </row>
        <row r="401">
          <cell r="A401">
            <v>48829</v>
          </cell>
        </row>
        <row r="402">
          <cell r="A402">
            <v>48864</v>
          </cell>
        </row>
        <row r="403">
          <cell r="A403">
            <v>48885</v>
          </cell>
        </row>
        <row r="404">
          <cell r="A404">
            <v>48898</v>
          </cell>
        </row>
        <row r="405">
          <cell r="A405">
            <v>48903</v>
          </cell>
        </row>
        <row r="406">
          <cell r="A406">
            <v>48938</v>
          </cell>
        </row>
        <row r="407">
          <cell r="A407">
            <v>48945</v>
          </cell>
        </row>
        <row r="408">
          <cell r="A408">
            <v>48995</v>
          </cell>
        </row>
        <row r="409">
          <cell r="A409">
            <v>48996</v>
          </cell>
        </row>
        <row r="410">
          <cell r="A410">
            <v>49041</v>
          </cell>
        </row>
        <row r="411">
          <cell r="A411">
            <v>49055</v>
          </cell>
        </row>
        <row r="412">
          <cell r="A412">
            <v>49065</v>
          </cell>
        </row>
        <row r="413">
          <cell r="A413">
            <v>49103</v>
          </cell>
        </row>
        <row r="414">
          <cell r="A414">
            <v>49194</v>
          </cell>
        </row>
        <row r="415">
          <cell r="A415">
            <v>49229</v>
          </cell>
        </row>
        <row r="416">
          <cell r="A416">
            <v>49250</v>
          </cell>
        </row>
        <row r="417">
          <cell r="A417">
            <v>49263</v>
          </cell>
        </row>
        <row r="418">
          <cell r="A418">
            <v>49268</v>
          </cell>
        </row>
        <row r="419">
          <cell r="A419">
            <v>49303</v>
          </cell>
        </row>
        <row r="420">
          <cell r="A420">
            <v>49310</v>
          </cell>
        </row>
        <row r="421">
          <cell r="A421">
            <v>49345</v>
          </cell>
        </row>
        <row r="422">
          <cell r="A422">
            <v>49346</v>
          </cell>
        </row>
        <row r="423">
          <cell r="A423">
            <v>49391</v>
          </cell>
        </row>
        <row r="424">
          <cell r="A424">
            <v>49420</v>
          </cell>
        </row>
        <row r="425">
          <cell r="A425">
            <v>49430</v>
          </cell>
        </row>
        <row r="426">
          <cell r="A426">
            <v>49453</v>
          </cell>
        </row>
        <row r="427">
          <cell r="A427">
            <v>49559</v>
          </cell>
        </row>
        <row r="428">
          <cell r="A428">
            <v>49594</v>
          </cell>
        </row>
        <row r="429">
          <cell r="A429">
            <v>49615</v>
          </cell>
        </row>
        <row r="430">
          <cell r="A430">
            <v>49628</v>
          </cell>
        </row>
        <row r="431">
          <cell r="A431">
            <v>49633</v>
          </cell>
        </row>
        <row r="432">
          <cell r="A432">
            <v>49668</v>
          </cell>
        </row>
        <row r="433">
          <cell r="A433">
            <v>49675</v>
          </cell>
        </row>
        <row r="434">
          <cell r="A434">
            <v>49730</v>
          </cell>
        </row>
        <row r="435">
          <cell r="A435">
            <v>49731</v>
          </cell>
        </row>
        <row r="436">
          <cell r="A436">
            <v>49776</v>
          </cell>
        </row>
        <row r="437">
          <cell r="A437">
            <v>49786</v>
          </cell>
        </row>
        <row r="438">
          <cell r="A438">
            <v>49796</v>
          </cell>
        </row>
        <row r="439">
          <cell r="A439">
            <v>49838</v>
          </cell>
        </row>
        <row r="440">
          <cell r="A440">
            <v>49925</v>
          </cell>
        </row>
        <row r="441">
          <cell r="A441">
            <v>49960</v>
          </cell>
        </row>
        <row r="442">
          <cell r="A442">
            <v>49981</v>
          </cell>
        </row>
        <row r="443">
          <cell r="A443">
            <v>49994</v>
          </cell>
        </row>
        <row r="444">
          <cell r="A444">
            <v>49999</v>
          </cell>
        </row>
        <row r="445">
          <cell r="A445">
            <v>50034</v>
          </cell>
        </row>
        <row r="446">
          <cell r="A446">
            <v>50041</v>
          </cell>
        </row>
        <row r="447">
          <cell r="A447">
            <v>50087</v>
          </cell>
        </row>
        <row r="448">
          <cell r="A448">
            <v>50088</v>
          </cell>
        </row>
        <row r="449">
          <cell r="A449">
            <v>50133</v>
          </cell>
        </row>
        <row r="450">
          <cell r="A450">
            <v>50151</v>
          </cell>
        </row>
        <row r="451">
          <cell r="A451">
            <v>50161</v>
          </cell>
        </row>
        <row r="452">
          <cell r="A452">
            <v>50195</v>
          </cell>
        </row>
        <row r="453">
          <cell r="A453">
            <v>50290</v>
          </cell>
        </row>
        <row r="454">
          <cell r="A454">
            <v>50325</v>
          </cell>
        </row>
        <row r="455">
          <cell r="A455">
            <v>50346</v>
          </cell>
        </row>
        <row r="456">
          <cell r="A456">
            <v>50359</v>
          </cell>
        </row>
        <row r="457">
          <cell r="A457">
            <v>50364</v>
          </cell>
        </row>
        <row r="458">
          <cell r="A458">
            <v>50399</v>
          </cell>
        </row>
        <row r="459">
          <cell r="A459">
            <v>50406</v>
          </cell>
        </row>
        <row r="460">
          <cell r="A460">
            <v>50472</v>
          </cell>
        </row>
        <row r="461">
          <cell r="A461">
            <v>50473</v>
          </cell>
        </row>
        <row r="462">
          <cell r="A462">
            <v>50516</v>
          </cell>
        </row>
        <row r="463">
          <cell r="A463">
            <v>50518</v>
          </cell>
        </row>
        <row r="464">
          <cell r="A464">
            <v>50526</v>
          </cell>
        </row>
        <row r="465">
          <cell r="A465">
            <v>50580</v>
          </cell>
        </row>
        <row r="466">
          <cell r="A466">
            <v>50655</v>
          </cell>
        </row>
        <row r="467">
          <cell r="A467">
            <v>50690</v>
          </cell>
        </row>
        <row r="468">
          <cell r="A468">
            <v>50711</v>
          </cell>
        </row>
        <row r="469">
          <cell r="A469">
            <v>50724</v>
          </cell>
        </row>
        <row r="470">
          <cell r="A470">
            <v>50729</v>
          </cell>
        </row>
        <row r="471">
          <cell r="A471">
            <v>50764</v>
          </cell>
        </row>
        <row r="472">
          <cell r="A472">
            <v>50771</v>
          </cell>
        </row>
        <row r="473">
          <cell r="A473">
            <v>50822</v>
          </cell>
        </row>
        <row r="474">
          <cell r="A474">
            <v>50823</v>
          </cell>
        </row>
        <row r="475">
          <cell r="A475">
            <v>50868</v>
          </cell>
        </row>
        <row r="476">
          <cell r="A476">
            <v>50881</v>
          </cell>
        </row>
        <row r="477">
          <cell r="A477">
            <v>50891</v>
          </cell>
        </row>
        <row r="478">
          <cell r="A478">
            <v>50930</v>
          </cell>
        </row>
        <row r="479">
          <cell r="A479">
            <v>51020</v>
          </cell>
        </row>
        <row r="480">
          <cell r="A480">
            <v>51055</v>
          </cell>
        </row>
        <row r="481">
          <cell r="A481">
            <v>51076</v>
          </cell>
        </row>
        <row r="482">
          <cell r="A482">
            <v>51089</v>
          </cell>
        </row>
        <row r="483">
          <cell r="A483">
            <v>51094</v>
          </cell>
        </row>
        <row r="484">
          <cell r="A484">
            <v>51129</v>
          </cell>
        </row>
        <row r="485">
          <cell r="A485">
            <v>51136</v>
          </cell>
        </row>
        <row r="486">
          <cell r="A486">
            <v>51179</v>
          </cell>
        </row>
        <row r="487">
          <cell r="A487">
            <v>51180</v>
          </cell>
        </row>
        <row r="488">
          <cell r="A488">
            <v>51225</v>
          </cell>
        </row>
        <row r="489">
          <cell r="A489">
            <v>51247</v>
          </cell>
        </row>
        <row r="490">
          <cell r="A490">
            <v>51257</v>
          </cell>
        </row>
        <row r="491">
          <cell r="A491">
            <v>51287</v>
          </cell>
        </row>
        <row r="492">
          <cell r="A492">
            <v>51386</v>
          </cell>
        </row>
        <row r="493">
          <cell r="A493">
            <v>51421</v>
          </cell>
        </row>
        <row r="494">
          <cell r="A494">
            <v>51442</v>
          </cell>
        </row>
        <row r="495">
          <cell r="A495">
            <v>51455</v>
          </cell>
        </row>
        <row r="496">
          <cell r="A496">
            <v>51460</v>
          </cell>
        </row>
        <row r="497">
          <cell r="A497">
            <v>51495</v>
          </cell>
        </row>
        <row r="498">
          <cell r="A498">
            <v>51502</v>
          </cell>
        </row>
        <row r="499">
          <cell r="A499">
            <v>51564</v>
          </cell>
        </row>
        <row r="500">
          <cell r="A500">
            <v>51565</v>
          </cell>
        </row>
        <row r="501">
          <cell r="A501">
            <v>51610</v>
          </cell>
        </row>
        <row r="502">
          <cell r="A502">
            <v>51612</v>
          </cell>
        </row>
        <row r="503">
          <cell r="A503">
            <v>51622</v>
          </cell>
        </row>
        <row r="504">
          <cell r="A504">
            <v>51672</v>
          </cell>
        </row>
        <row r="505">
          <cell r="A505">
            <v>51751</v>
          </cell>
        </row>
        <row r="506">
          <cell r="A506">
            <v>51786</v>
          </cell>
        </row>
        <row r="507">
          <cell r="A507">
            <v>51807</v>
          </cell>
        </row>
        <row r="508">
          <cell r="A508">
            <v>51820</v>
          </cell>
        </row>
        <row r="509">
          <cell r="A509">
            <v>51825</v>
          </cell>
        </row>
        <row r="510">
          <cell r="A510">
            <v>51860</v>
          </cell>
        </row>
        <row r="511">
          <cell r="A511">
            <v>51867</v>
          </cell>
        </row>
        <row r="512">
          <cell r="A512">
            <v>51914</v>
          </cell>
        </row>
        <row r="513">
          <cell r="A513">
            <v>51915</v>
          </cell>
        </row>
        <row r="514">
          <cell r="A514">
            <v>51960</v>
          </cell>
        </row>
        <row r="515">
          <cell r="A515">
            <v>51977</v>
          </cell>
        </row>
        <row r="516">
          <cell r="A516">
            <v>51987</v>
          </cell>
        </row>
        <row r="517">
          <cell r="A517">
            <v>52022</v>
          </cell>
        </row>
        <row r="518">
          <cell r="A518">
            <v>52116</v>
          </cell>
        </row>
        <row r="519">
          <cell r="A519">
            <v>52151</v>
          </cell>
        </row>
        <row r="520">
          <cell r="A520">
            <v>52172</v>
          </cell>
        </row>
        <row r="521">
          <cell r="A521">
            <v>52185</v>
          </cell>
        </row>
        <row r="522">
          <cell r="A522">
            <v>52190</v>
          </cell>
        </row>
        <row r="523">
          <cell r="A523">
            <v>52225</v>
          </cell>
        </row>
        <row r="524">
          <cell r="A524">
            <v>52232</v>
          </cell>
        </row>
        <row r="525">
          <cell r="A525">
            <v>52271</v>
          </cell>
        </row>
        <row r="526">
          <cell r="A526">
            <v>52272</v>
          </cell>
        </row>
        <row r="527">
          <cell r="A527">
            <v>52317</v>
          </cell>
        </row>
        <row r="528">
          <cell r="A528">
            <v>52342</v>
          </cell>
        </row>
        <row r="529">
          <cell r="A529">
            <v>52352</v>
          </cell>
        </row>
        <row r="530">
          <cell r="A530">
            <v>52379</v>
          </cell>
        </row>
        <row r="531">
          <cell r="A531">
            <v>52481</v>
          </cell>
        </row>
        <row r="532">
          <cell r="A532">
            <v>52516</v>
          </cell>
        </row>
        <row r="533">
          <cell r="A533">
            <v>52537</v>
          </cell>
        </row>
        <row r="534">
          <cell r="A534">
            <v>52550</v>
          </cell>
        </row>
        <row r="535">
          <cell r="A535">
            <v>52555</v>
          </cell>
        </row>
        <row r="536">
          <cell r="A536">
            <v>52590</v>
          </cell>
        </row>
        <row r="537">
          <cell r="A537">
            <v>52597</v>
          </cell>
        </row>
        <row r="538">
          <cell r="A538">
            <v>52656</v>
          </cell>
        </row>
        <row r="539">
          <cell r="A539">
            <v>52657</v>
          </cell>
        </row>
        <row r="540">
          <cell r="A540">
            <v>52702</v>
          </cell>
        </row>
        <row r="541">
          <cell r="A541">
            <v>52708</v>
          </cell>
        </row>
        <row r="542">
          <cell r="A542">
            <v>52718</v>
          </cell>
        </row>
        <row r="543">
          <cell r="A543">
            <v>52764</v>
          </cell>
        </row>
        <row r="544">
          <cell r="A544">
            <v>52847</v>
          </cell>
        </row>
        <row r="545">
          <cell r="A545">
            <v>52882</v>
          </cell>
        </row>
        <row r="546">
          <cell r="A546">
            <v>52903</v>
          </cell>
        </row>
        <row r="547">
          <cell r="A547">
            <v>52916</v>
          </cell>
        </row>
        <row r="548">
          <cell r="A548">
            <v>52921</v>
          </cell>
        </row>
        <row r="549">
          <cell r="A549">
            <v>52956</v>
          </cell>
        </row>
        <row r="550">
          <cell r="A550">
            <v>52963</v>
          </cell>
        </row>
        <row r="551">
          <cell r="A551">
            <v>53013</v>
          </cell>
        </row>
        <row r="552">
          <cell r="A552">
            <v>53014</v>
          </cell>
        </row>
        <row r="553">
          <cell r="A553">
            <v>53059</v>
          </cell>
        </row>
        <row r="554">
          <cell r="A554">
            <v>53073</v>
          </cell>
        </row>
        <row r="555">
          <cell r="A555">
            <v>53083</v>
          </cell>
        </row>
        <row r="556">
          <cell r="A556">
            <v>53121</v>
          </cell>
        </row>
        <row r="557">
          <cell r="A557">
            <v>53212</v>
          </cell>
        </row>
        <row r="558">
          <cell r="A558">
            <v>53247</v>
          </cell>
        </row>
        <row r="559">
          <cell r="A559">
            <v>53268</v>
          </cell>
        </row>
        <row r="560">
          <cell r="A560">
            <v>53281</v>
          </cell>
        </row>
        <row r="561">
          <cell r="A561">
            <v>53286</v>
          </cell>
        </row>
        <row r="562">
          <cell r="A562">
            <v>53321</v>
          </cell>
        </row>
        <row r="563">
          <cell r="A563">
            <v>53328</v>
          </cell>
        </row>
        <row r="564">
          <cell r="A564">
            <v>53363</v>
          </cell>
        </row>
        <row r="565">
          <cell r="A565">
            <v>53364</v>
          </cell>
        </row>
        <row r="566">
          <cell r="A566">
            <v>53409</v>
          </cell>
        </row>
        <row r="567">
          <cell r="A567">
            <v>53438</v>
          </cell>
        </row>
        <row r="568">
          <cell r="A568">
            <v>53448</v>
          </cell>
        </row>
        <row r="569">
          <cell r="A569">
            <v>53471</v>
          </cell>
        </row>
        <row r="570">
          <cell r="A570">
            <v>53577</v>
          </cell>
        </row>
        <row r="571">
          <cell r="A571">
            <v>53612</v>
          </cell>
        </row>
        <row r="572">
          <cell r="A572">
            <v>53633</v>
          </cell>
        </row>
        <row r="573">
          <cell r="A573">
            <v>53646</v>
          </cell>
        </row>
        <row r="574">
          <cell r="A574">
            <v>53651</v>
          </cell>
        </row>
        <row r="575">
          <cell r="A575">
            <v>53686</v>
          </cell>
        </row>
        <row r="576">
          <cell r="A576">
            <v>53693</v>
          </cell>
        </row>
        <row r="577">
          <cell r="A577">
            <v>53748</v>
          </cell>
        </row>
        <row r="578">
          <cell r="A578">
            <v>53749</v>
          </cell>
        </row>
        <row r="579">
          <cell r="A579">
            <v>53794</v>
          </cell>
        </row>
        <row r="580">
          <cell r="A580">
            <v>53803</v>
          </cell>
        </row>
        <row r="581">
          <cell r="A581">
            <v>53813</v>
          </cell>
        </row>
        <row r="582">
          <cell r="A582">
            <v>53856</v>
          </cell>
        </row>
        <row r="583">
          <cell r="A583">
            <v>53942</v>
          </cell>
        </row>
        <row r="584">
          <cell r="A584">
            <v>53977</v>
          </cell>
        </row>
        <row r="585">
          <cell r="A585">
            <v>53998</v>
          </cell>
        </row>
        <row r="586">
          <cell r="A586">
            <v>54011</v>
          </cell>
        </row>
        <row r="587">
          <cell r="A587">
            <v>54016</v>
          </cell>
        </row>
        <row r="588">
          <cell r="A588">
            <v>54051</v>
          </cell>
        </row>
        <row r="589">
          <cell r="A589">
            <v>54058</v>
          </cell>
        </row>
        <row r="590">
          <cell r="A590">
            <v>54105</v>
          </cell>
        </row>
        <row r="591">
          <cell r="A591">
            <v>54106</v>
          </cell>
        </row>
        <row r="592">
          <cell r="A592">
            <v>54151</v>
          </cell>
        </row>
        <row r="593">
          <cell r="A593">
            <v>54169</v>
          </cell>
        </row>
        <row r="594">
          <cell r="A594">
            <v>54179</v>
          </cell>
        </row>
        <row r="595">
          <cell r="A595">
            <v>54213</v>
          </cell>
        </row>
        <row r="596">
          <cell r="A596">
            <v>54308</v>
          </cell>
        </row>
        <row r="597">
          <cell r="A597">
            <v>54343</v>
          </cell>
        </row>
        <row r="598">
          <cell r="A598">
            <v>54364</v>
          </cell>
        </row>
        <row r="599">
          <cell r="A599">
            <v>54377</v>
          </cell>
        </row>
        <row r="600">
          <cell r="A600">
            <v>54382</v>
          </cell>
        </row>
        <row r="601">
          <cell r="A601">
            <v>54417</v>
          </cell>
        </row>
        <row r="602">
          <cell r="A602">
            <v>54424</v>
          </cell>
        </row>
        <row r="603">
          <cell r="A603">
            <v>54483</v>
          </cell>
        </row>
        <row r="604">
          <cell r="A604">
            <v>54484</v>
          </cell>
        </row>
        <row r="605">
          <cell r="A605">
            <v>54529</v>
          </cell>
        </row>
        <row r="606">
          <cell r="A606">
            <v>54534</v>
          </cell>
        </row>
        <row r="607">
          <cell r="A607">
            <v>54544</v>
          </cell>
        </row>
        <row r="608">
          <cell r="A608">
            <v>54591</v>
          </cell>
        </row>
        <row r="609">
          <cell r="A609">
            <v>54673</v>
          </cell>
        </row>
        <row r="610">
          <cell r="A610">
            <v>54708</v>
          </cell>
        </row>
        <row r="611">
          <cell r="A611">
            <v>54729</v>
          </cell>
        </row>
        <row r="612">
          <cell r="A612">
            <v>54742</v>
          </cell>
        </row>
        <row r="613">
          <cell r="A613">
            <v>54747</v>
          </cell>
        </row>
        <row r="614">
          <cell r="A614">
            <v>54782</v>
          </cell>
        </row>
        <row r="615">
          <cell r="A615">
            <v>54789</v>
          </cell>
        </row>
        <row r="616">
          <cell r="A616">
            <v>54840</v>
          </cell>
        </row>
        <row r="617">
          <cell r="A617">
            <v>54841</v>
          </cell>
        </row>
        <row r="618">
          <cell r="A618">
            <v>54886</v>
          </cell>
        </row>
        <row r="619">
          <cell r="A619">
            <v>54899</v>
          </cell>
        </row>
        <row r="620">
          <cell r="A620">
            <v>54909</v>
          </cell>
        </row>
        <row r="621">
          <cell r="A621">
            <v>54948</v>
          </cell>
        </row>
        <row r="622">
          <cell r="A622">
            <v>55038</v>
          </cell>
        </row>
        <row r="623">
          <cell r="A623">
            <v>55073</v>
          </cell>
        </row>
        <row r="624">
          <cell r="A624">
            <v>55094</v>
          </cell>
        </row>
        <row r="625">
          <cell r="A625">
            <v>55107</v>
          </cell>
        </row>
        <row r="626">
          <cell r="A626">
            <v>55112</v>
          </cell>
        </row>
        <row r="627">
          <cell r="A627">
            <v>55147</v>
          </cell>
        </row>
        <row r="628">
          <cell r="A628">
            <v>55154</v>
          </cell>
        </row>
        <row r="629">
          <cell r="A629">
            <v>55197</v>
          </cell>
        </row>
        <row r="630">
          <cell r="A630">
            <v>55198</v>
          </cell>
        </row>
        <row r="631">
          <cell r="A631">
            <v>55243</v>
          </cell>
        </row>
        <row r="632">
          <cell r="A632">
            <v>55264</v>
          </cell>
        </row>
        <row r="633">
          <cell r="A633">
            <v>55274</v>
          </cell>
        </row>
        <row r="634">
          <cell r="A634">
            <v>55305</v>
          </cell>
        </row>
        <row r="635">
          <cell r="A635">
            <v>55403</v>
          </cell>
        </row>
        <row r="636">
          <cell r="A636">
            <v>55438</v>
          </cell>
        </row>
        <row r="637">
          <cell r="A637">
            <v>55459</v>
          </cell>
        </row>
        <row r="638">
          <cell r="A638">
            <v>55472</v>
          </cell>
        </row>
        <row r="639">
          <cell r="A639">
            <v>55477</v>
          </cell>
        </row>
        <row r="640">
          <cell r="A640">
            <v>55512</v>
          </cell>
        </row>
        <row r="641">
          <cell r="A641">
            <v>55519</v>
          </cell>
        </row>
        <row r="642">
          <cell r="A642">
            <v>55582</v>
          </cell>
        </row>
        <row r="643">
          <cell r="A643">
            <v>55583</v>
          </cell>
        </row>
        <row r="644">
          <cell r="A644">
            <v>55628</v>
          </cell>
        </row>
        <row r="645">
          <cell r="A645">
            <v>55630</v>
          </cell>
        </row>
        <row r="646">
          <cell r="A646">
            <v>55640</v>
          </cell>
        </row>
        <row r="647">
          <cell r="A647">
            <v>55690</v>
          </cell>
        </row>
        <row r="648">
          <cell r="A648">
            <v>55769</v>
          </cell>
        </row>
        <row r="649">
          <cell r="A649">
            <v>55804</v>
          </cell>
        </row>
        <row r="650">
          <cell r="A650">
            <v>55825</v>
          </cell>
        </row>
        <row r="651">
          <cell r="A651">
            <v>55838</v>
          </cell>
        </row>
        <row r="652">
          <cell r="A652">
            <v>55843</v>
          </cell>
        </row>
        <row r="653">
          <cell r="A653">
            <v>55878</v>
          </cell>
        </row>
        <row r="654">
          <cell r="A654">
            <v>55885</v>
          </cell>
        </row>
        <row r="655">
          <cell r="A655">
            <v>55932</v>
          </cell>
        </row>
        <row r="656">
          <cell r="A656">
            <v>55933</v>
          </cell>
        </row>
        <row r="657">
          <cell r="A657">
            <v>55978</v>
          </cell>
        </row>
        <row r="658">
          <cell r="A658">
            <v>55995</v>
          </cell>
        </row>
        <row r="659">
          <cell r="A659">
            <v>56005</v>
          </cell>
        </row>
        <row r="660">
          <cell r="A660">
            <v>56040</v>
          </cell>
        </row>
        <row r="661">
          <cell r="A661">
            <v>56134</v>
          </cell>
        </row>
        <row r="662">
          <cell r="A662">
            <v>56169</v>
          </cell>
        </row>
        <row r="663">
          <cell r="A663">
            <v>56190</v>
          </cell>
        </row>
        <row r="664">
          <cell r="A664">
            <v>56203</v>
          </cell>
        </row>
        <row r="665">
          <cell r="A665">
            <v>56208</v>
          </cell>
        </row>
        <row r="666">
          <cell r="A666">
            <v>56243</v>
          </cell>
        </row>
        <row r="667">
          <cell r="A667">
            <v>56250</v>
          </cell>
        </row>
        <row r="668">
          <cell r="A668">
            <v>56289</v>
          </cell>
        </row>
        <row r="669">
          <cell r="A669">
            <v>56290</v>
          </cell>
        </row>
        <row r="670">
          <cell r="A670">
            <v>56335</v>
          </cell>
        </row>
        <row r="671">
          <cell r="A671">
            <v>56360</v>
          </cell>
        </row>
        <row r="672">
          <cell r="A672">
            <v>56370</v>
          </cell>
        </row>
        <row r="673">
          <cell r="A673">
            <v>56397</v>
          </cell>
        </row>
        <row r="674">
          <cell r="A674">
            <v>56499</v>
          </cell>
        </row>
        <row r="675">
          <cell r="A675">
            <v>56534</v>
          </cell>
        </row>
        <row r="676">
          <cell r="A676">
            <v>56555</v>
          </cell>
        </row>
        <row r="677">
          <cell r="A677">
            <v>56568</v>
          </cell>
        </row>
        <row r="678">
          <cell r="A678">
            <v>56573</v>
          </cell>
        </row>
        <row r="679">
          <cell r="A679">
            <v>56608</v>
          </cell>
        </row>
        <row r="680">
          <cell r="A680">
            <v>56615</v>
          </cell>
        </row>
        <row r="681">
          <cell r="A681">
            <v>56674</v>
          </cell>
        </row>
        <row r="682">
          <cell r="A682">
            <v>56675</v>
          </cell>
        </row>
        <row r="683">
          <cell r="A683">
            <v>56720</v>
          </cell>
        </row>
        <row r="684">
          <cell r="A684">
            <v>56725</v>
          </cell>
        </row>
        <row r="685">
          <cell r="A685">
            <v>56735</v>
          </cell>
        </row>
        <row r="686">
          <cell r="A686">
            <v>56782</v>
          </cell>
        </row>
        <row r="687">
          <cell r="A687">
            <v>56864</v>
          </cell>
        </row>
        <row r="688">
          <cell r="A688">
            <v>56899</v>
          </cell>
        </row>
        <row r="689">
          <cell r="A689">
            <v>56920</v>
          </cell>
        </row>
        <row r="690">
          <cell r="A690">
            <v>56933</v>
          </cell>
        </row>
        <row r="691">
          <cell r="A691">
            <v>56938</v>
          </cell>
        </row>
        <row r="692">
          <cell r="A692">
            <v>56973</v>
          </cell>
        </row>
        <row r="693">
          <cell r="A693">
            <v>56980</v>
          </cell>
        </row>
        <row r="694">
          <cell r="A694">
            <v>57024</v>
          </cell>
        </row>
        <row r="695">
          <cell r="A695">
            <v>57025</v>
          </cell>
        </row>
        <row r="696">
          <cell r="A696">
            <v>57070</v>
          </cell>
        </row>
        <row r="697">
          <cell r="A697">
            <v>57091</v>
          </cell>
        </row>
        <row r="698">
          <cell r="A698">
            <v>57101</v>
          </cell>
        </row>
        <row r="699">
          <cell r="A699">
            <v>57132</v>
          </cell>
        </row>
        <row r="700">
          <cell r="A700">
            <v>57230</v>
          </cell>
        </row>
        <row r="701">
          <cell r="A701">
            <v>57265</v>
          </cell>
        </row>
        <row r="702">
          <cell r="A702">
            <v>57286</v>
          </cell>
        </row>
        <row r="703">
          <cell r="A703">
            <v>57299</v>
          </cell>
        </row>
        <row r="704">
          <cell r="A704">
            <v>57304</v>
          </cell>
        </row>
        <row r="705">
          <cell r="A705">
            <v>57339</v>
          </cell>
        </row>
        <row r="706">
          <cell r="A706">
            <v>57346</v>
          </cell>
        </row>
        <row r="707">
          <cell r="A707">
            <v>57409</v>
          </cell>
        </row>
        <row r="708">
          <cell r="A708">
            <v>57410</v>
          </cell>
        </row>
        <row r="709">
          <cell r="A709">
            <v>57455</v>
          </cell>
        </row>
        <row r="710">
          <cell r="A710">
            <v>57456</v>
          </cell>
        </row>
        <row r="711">
          <cell r="A711">
            <v>57466</v>
          </cell>
        </row>
        <row r="712">
          <cell r="A712">
            <v>57517</v>
          </cell>
        </row>
        <row r="713">
          <cell r="A713">
            <v>57595</v>
          </cell>
        </row>
        <row r="714">
          <cell r="A714">
            <v>57630</v>
          </cell>
        </row>
        <row r="715">
          <cell r="A715">
            <v>57651</v>
          </cell>
        </row>
        <row r="716">
          <cell r="A716">
            <v>57664</v>
          </cell>
        </row>
        <row r="717">
          <cell r="A717">
            <v>57669</v>
          </cell>
        </row>
        <row r="718">
          <cell r="A718">
            <v>57704</v>
          </cell>
        </row>
        <row r="719">
          <cell r="A719">
            <v>57711</v>
          </cell>
        </row>
        <row r="720">
          <cell r="A720">
            <v>57766</v>
          </cell>
        </row>
        <row r="721">
          <cell r="A721">
            <v>57767</v>
          </cell>
        </row>
        <row r="722">
          <cell r="A722">
            <v>57812</v>
          </cell>
        </row>
        <row r="723">
          <cell r="A723">
            <v>57821</v>
          </cell>
        </row>
        <row r="724">
          <cell r="A724">
            <v>57831</v>
          </cell>
        </row>
        <row r="725">
          <cell r="A725">
            <v>57874</v>
          </cell>
        </row>
        <row r="726">
          <cell r="A726">
            <v>57960</v>
          </cell>
        </row>
        <row r="727">
          <cell r="A727">
            <v>57995</v>
          </cell>
        </row>
        <row r="728">
          <cell r="A728">
            <v>58016</v>
          </cell>
        </row>
        <row r="729">
          <cell r="A729">
            <v>58029</v>
          </cell>
        </row>
        <row r="730">
          <cell r="A730">
            <v>58034</v>
          </cell>
        </row>
        <row r="731">
          <cell r="A731">
            <v>58069</v>
          </cell>
        </row>
        <row r="732">
          <cell r="A732">
            <v>58076</v>
          </cell>
        </row>
        <row r="733">
          <cell r="A733">
            <v>58116</v>
          </cell>
        </row>
        <row r="734">
          <cell r="A734">
            <v>58117</v>
          </cell>
        </row>
        <row r="735">
          <cell r="A735">
            <v>58162</v>
          </cell>
        </row>
        <row r="736">
          <cell r="A736">
            <v>58186</v>
          </cell>
        </row>
        <row r="737">
          <cell r="A737">
            <v>58196</v>
          </cell>
        </row>
        <row r="738">
          <cell r="A738">
            <v>58224</v>
          </cell>
        </row>
        <row r="739">
          <cell r="A739">
            <v>58325</v>
          </cell>
        </row>
        <row r="740">
          <cell r="A740">
            <v>58360</v>
          </cell>
        </row>
        <row r="741">
          <cell r="A741">
            <v>58381</v>
          </cell>
        </row>
        <row r="742">
          <cell r="A742">
            <v>58394</v>
          </cell>
        </row>
        <row r="743">
          <cell r="A743">
            <v>58399</v>
          </cell>
        </row>
        <row r="744">
          <cell r="A744">
            <v>58434</v>
          </cell>
        </row>
        <row r="745">
          <cell r="A745">
            <v>58441</v>
          </cell>
        </row>
        <row r="746">
          <cell r="A746">
            <v>58501</v>
          </cell>
        </row>
        <row r="747">
          <cell r="A747">
            <v>58502</v>
          </cell>
        </row>
        <row r="748">
          <cell r="A748">
            <v>58547</v>
          </cell>
        </row>
        <row r="749">
          <cell r="A749">
            <v>58552</v>
          </cell>
        </row>
        <row r="750">
          <cell r="A750">
            <v>58562</v>
          </cell>
        </row>
        <row r="751">
          <cell r="A751">
            <v>58609</v>
          </cell>
        </row>
        <row r="752">
          <cell r="A752">
            <v>58691</v>
          </cell>
        </row>
        <row r="753">
          <cell r="A753">
            <v>58726</v>
          </cell>
        </row>
        <row r="754">
          <cell r="A754">
            <v>58747</v>
          </cell>
        </row>
        <row r="755">
          <cell r="A755">
            <v>58760</v>
          </cell>
        </row>
        <row r="756">
          <cell r="A756">
            <v>58765</v>
          </cell>
        </row>
        <row r="757">
          <cell r="A757">
            <v>58800</v>
          </cell>
        </row>
        <row r="758">
          <cell r="A758">
            <v>58807</v>
          </cell>
        </row>
        <row r="759">
          <cell r="A759">
            <v>58858</v>
          </cell>
        </row>
        <row r="760">
          <cell r="A760">
            <v>58859</v>
          </cell>
        </row>
        <row r="761">
          <cell r="A761">
            <v>58904</v>
          </cell>
        </row>
        <row r="762">
          <cell r="A762">
            <v>58917</v>
          </cell>
        </row>
        <row r="763">
          <cell r="A763">
            <v>58927</v>
          </cell>
        </row>
        <row r="764">
          <cell r="A764">
            <v>58966</v>
          </cell>
        </row>
        <row r="765">
          <cell r="A765">
            <v>59056</v>
          </cell>
        </row>
        <row r="766">
          <cell r="A766">
            <v>59091</v>
          </cell>
        </row>
        <row r="767">
          <cell r="A767">
            <v>59112</v>
          </cell>
        </row>
        <row r="768">
          <cell r="A768">
            <v>59125</v>
          </cell>
        </row>
        <row r="769">
          <cell r="A769">
            <v>59130</v>
          </cell>
        </row>
        <row r="770">
          <cell r="A770">
            <v>59165</v>
          </cell>
        </row>
        <row r="771">
          <cell r="A771">
            <v>59172</v>
          </cell>
        </row>
        <row r="772">
          <cell r="A772">
            <v>59208</v>
          </cell>
        </row>
        <row r="773">
          <cell r="A773">
            <v>59209</v>
          </cell>
        </row>
        <row r="774">
          <cell r="A774">
            <v>59254</v>
          </cell>
        </row>
        <row r="775">
          <cell r="A775">
            <v>59282</v>
          </cell>
        </row>
        <row r="776">
          <cell r="A776">
            <v>59292</v>
          </cell>
        </row>
        <row r="777">
          <cell r="A777">
            <v>59316</v>
          </cell>
        </row>
        <row r="778">
          <cell r="A778">
            <v>59421</v>
          </cell>
        </row>
        <row r="779">
          <cell r="A779">
            <v>59456</v>
          </cell>
        </row>
        <row r="780">
          <cell r="A780">
            <v>59477</v>
          </cell>
        </row>
        <row r="781">
          <cell r="A781">
            <v>59490</v>
          </cell>
        </row>
        <row r="782">
          <cell r="A782">
            <v>59495</v>
          </cell>
        </row>
        <row r="783">
          <cell r="A783">
            <v>59530</v>
          </cell>
        </row>
        <row r="784">
          <cell r="A784">
            <v>59537</v>
          </cell>
        </row>
        <row r="785">
          <cell r="A785">
            <v>59593</v>
          </cell>
        </row>
        <row r="786">
          <cell r="A786">
            <v>59594</v>
          </cell>
        </row>
        <row r="787">
          <cell r="A787">
            <v>59639</v>
          </cell>
        </row>
        <row r="788">
          <cell r="A788">
            <v>59647</v>
          </cell>
        </row>
        <row r="789">
          <cell r="A789">
            <v>59657</v>
          </cell>
        </row>
        <row r="790">
          <cell r="A790">
            <v>59701</v>
          </cell>
        </row>
        <row r="791">
          <cell r="A791">
            <v>59786</v>
          </cell>
        </row>
        <row r="792">
          <cell r="A792">
            <v>59821</v>
          </cell>
        </row>
        <row r="793">
          <cell r="A793">
            <v>59842</v>
          </cell>
        </row>
        <row r="794">
          <cell r="A794">
            <v>59855</v>
          </cell>
        </row>
        <row r="795">
          <cell r="A795">
            <v>59860</v>
          </cell>
        </row>
        <row r="796">
          <cell r="A796">
            <v>59895</v>
          </cell>
        </row>
        <row r="797">
          <cell r="A797">
            <v>59902</v>
          </cell>
        </row>
        <row r="798">
          <cell r="A798">
            <v>59950</v>
          </cell>
        </row>
        <row r="799">
          <cell r="A799">
            <v>59951</v>
          </cell>
        </row>
        <row r="800">
          <cell r="A800">
            <v>59996</v>
          </cell>
        </row>
        <row r="801">
          <cell r="A801">
            <v>60013</v>
          </cell>
        </row>
        <row r="802">
          <cell r="A802">
            <v>60023</v>
          </cell>
        </row>
        <row r="803">
          <cell r="A803">
            <v>60058</v>
          </cell>
        </row>
        <row r="804">
          <cell r="A804">
            <v>60152</v>
          </cell>
        </row>
        <row r="805">
          <cell r="A805">
            <v>60187</v>
          </cell>
        </row>
        <row r="806">
          <cell r="A806">
            <v>60208</v>
          </cell>
        </row>
        <row r="807">
          <cell r="A807">
            <v>60221</v>
          </cell>
        </row>
        <row r="808">
          <cell r="A808">
            <v>60226</v>
          </cell>
        </row>
        <row r="809">
          <cell r="A809">
            <v>60261</v>
          </cell>
        </row>
        <row r="810">
          <cell r="A810">
            <v>60268</v>
          </cell>
        </row>
        <row r="811">
          <cell r="A811">
            <v>60307</v>
          </cell>
        </row>
        <row r="812">
          <cell r="A812">
            <v>60308</v>
          </cell>
        </row>
        <row r="813">
          <cell r="A813">
            <v>60353</v>
          </cell>
        </row>
        <row r="814">
          <cell r="A814">
            <v>60378</v>
          </cell>
        </row>
        <row r="815">
          <cell r="A815">
            <v>60388</v>
          </cell>
        </row>
        <row r="816">
          <cell r="A816">
            <v>60415</v>
          </cell>
        </row>
        <row r="817">
          <cell r="A817">
            <v>60517</v>
          </cell>
        </row>
        <row r="818">
          <cell r="A818">
            <v>60552</v>
          </cell>
        </row>
        <row r="819">
          <cell r="A819">
            <v>60573</v>
          </cell>
        </row>
        <row r="820">
          <cell r="A820">
            <v>60586</v>
          </cell>
        </row>
        <row r="821">
          <cell r="A821">
            <v>60591</v>
          </cell>
        </row>
        <row r="822">
          <cell r="A822">
            <v>60626</v>
          </cell>
        </row>
        <row r="823">
          <cell r="A823">
            <v>60633</v>
          </cell>
        </row>
        <row r="824">
          <cell r="A824">
            <v>60685</v>
          </cell>
        </row>
        <row r="825">
          <cell r="A825">
            <v>60686</v>
          </cell>
        </row>
        <row r="826">
          <cell r="A826">
            <v>60731</v>
          </cell>
        </row>
        <row r="827">
          <cell r="A827">
            <v>60743</v>
          </cell>
        </row>
        <row r="828">
          <cell r="A828">
            <v>60753</v>
          </cell>
        </row>
        <row r="829">
          <cell r="A829">
            <v>60793</v>
          </cell>
        </row>
        <row r="830">
          <cell r="A830">
            <v>60882</v>
          </cell>
        </row>
        <row r="831">
          <cell r="A831">
            <v>60917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dora"/>
      <sheetName val="Tx. Amortização"/>
      <sheetName val="Feriados"/>
      <sheetName val="Clausulas"/>
    </sheetNames>
    <sheetDataSet>
      <sheetData sheetId="0">
        <row r="18">
          <cell r="E18">
            <v>1000</v>
          </cell>
        </row>
      </sheetData>
      <sheetData sheetId="1">
        <row r="1">
          <cell r="D1" t="str">
            <v>Data Aniversário</v>
          </cell>
          <cell r="E1" t="str">
            <v>Data Aniversário Corrigido</v>
          </cell>
          <cell r="F1" t="str">
            <v>Data Pagamento</v>
          </cell>
          <cell r="G1" t="str">
            <v>Pagamento Juros</v>
          </cell>
          <cell r="H1" t="str">
            <v>% Amortização</v>
          </cell>
        </row>
        <row r="2">
          <cell r="D2">
            <v>45805</v>
          </cell>
          <cell r="E2" t="str">
            <v>-</v>
          </cell>
          <cell r="F2" t="str">
            <v>-</v>
          </cell>
          <cell r="G2" t="str">
            <v>-</v>
          </cell>
          <cell r="H2" t="str">
            <v>-</v>
          </cell>
        </row>
        <row r="3">
          <cell r="D3">
            <v>45836</v>
          </cell>
          <cell r="E3">
            <v>45838</v>
          </cell>
          <cell r="F3">
            <v>45838</v>
          </cell>
          <cell r="G3" t="str">
            <v>Sim</v>
          </cell>
          <cell r="H3">
            <v>0</v>
          </cell>
        </row>
        <row r="4">
          <cell r="D4">
            <v>45866</v>
          </cell>
          <cell r="E4">
            <v>45866</v>
          </cell>
          <cell r="F4">
            <v>45866</v>
          </cell>
          <cell r="G4" t="str">
            <v>Sim</v>
          </cell>
          <cell r="H4">
            <v>0</v>
          </cell>
        </row>
        <row r="5">
          <cell r="D5">
            <v>45897</v>
          </cell>
          <cell r="E5">
            <v>45897</v>
          </cell>
          <cell r="F5">
            <v>45897</v>
          </cell>
          <cell r="G5" t="str">
            <v>Sim</v>
          </cell>
          <cell r="H5">
            <v>0</v>
          </cell>
        </row>
        <row r="6">
          <cell r="D6">
            <v>45928</v>
          </cell>
          <cell r="E6">
            <v>45929</v>
          </cell>
          <cell r="F6">
            <v>45929</v>
          </cell>
          <cell r="G6" t="str">
            <v>Sim</v>
          </cell>
          <cell r="H6">
            <v>0</v>
          </cell>
        </row>
        <row r="7">
          <cell r="D7">
            <v>45958</v>
          </cell>
          <cell r="E7">
            <v>45958</v>
          </cell>
          <cell r="F7">
            <v>45958</v>
          </cell>
          <cell r="G7" t="str">
            <v>Sim</v>
          </cell>
          <cell r="H7">
            <v>0</v>
          </cell>
        </row>
        <row r="8">
          <cell r="D8">
            <v>45989</v>
          </cell>
          <cell r="E8">
            <v>45989</v>
          </cell>
          <cell r="F8">
            <v>45989</v>
          </cell>
          <cell r="G8" t="str">
            <v>Sim</v>
          </cell>
          <cell r="H8">
            <v>0</v>
          </cell>
        </row>
        <row r="9">
          <cell r="D9">
            <v>46019</v>
          </cell>
          <cell r="E9">
            <v>46020</v>
          </cell>
          <cell r="F9">
            <v>46020</v>
          </cell>
          <cell r="G9" t="str">
            <v>Sim</v>
          </cell>
          <cell r="H9">
            <v>0</v>
          </cell>
        </row>
        <row r="10">
          <cell r="D10">
            <v>46050</v>
          </cell>
          <cell r="E10">
            <v>46050</v>
          </cell>
          <cell r="F10">
            <v>46050</v>
          </cell>
          <cell r="G10" t="str">
            <v>Sim</v>
          </cell>
          <cell r="H10">
            <v>0</v>
          </cell>
        </row>
        <row r="11">
          <cell r="D11">
            <v>46081</v>
          </cell>
          <cell r="E11">
            <v>46083</v>
          </cell>
          <cell r="F11">
            <v>46083</v>
          </cell>
          <cell r="G11" t="str">
            <v>Sim</v>
          </cell>
          <cell r="H11">
            <v>0</v>
          </cell>
        </row>
        <row r="12">
          <cell r="D12">
            <v>46109</v>
          </cell>
          <cell r="E12">
            <v>46111</v>
          </cell>
          <cell r="F12">
            <v>46111</v>
          </cell>
          <cell r="G12" t="str">
            <v>Sim</v>
          </cell>
          <cell r="H12">
            <v>0</v>
          </cell>
        </row>
        <row r="13">
          <cell r="D13">
            <v>46140</v>
          </cell>
          <cell r="E13">
            <v>46140</v>
          </cell>
          <cell r="F13">
            <v>46140</v>
          </cell>
          <cell r="G13" t="str">
            <v>Sim</v>
          </cell>
          <cell r="H13">
            <v>0</v>
          </cell>
        </row>
        <row r="14">
          <cell r="D14">
            <v>46170</v>
          </cell>
          <cell r="E14">
            <v>46170</v>
          </cell>
          <cell r="F14">
            <v>46170</v>
          </cell>
          <cell r="G14" t="str">
            <v>Sim</v>
          </cell>
          <cell r="H14">
            <v>0</v>
          </cell>
        </row>
        <row r="15">
          <cell r="D15">
            <v>46201</v>
          </cell>
          <cell r="E15">
            <v>46202</v>
          </cell>
          <cell r="F15">
            <v>46202</v>
          </cell>
          <cell r="G15" t="str">
            <v>Sim</v>
          </cell>
          <cell r="H15">
            <v>0</v>
          </cell>
        </row>
        <row r="16">
          <cell r="D16">
            <v>46231</v>
          </cell>
          <cell r="E16">
            <v>46231</v>
          </cell>
          <cell r="F16">
            <v>46231</v>
          </cell>
          <cell r="G16" t="str">
            <v>Sim</v>
          </cell>
          <cell r="H16">
            <v>0</v>
          </cell>
        </row>
        <row r="17">
          <cell r="D17">
            <v>46262</v>
          </cell>
          <cell r="E17">
            <v>46262</v>
          </cell>
          <cell r="F17">
            <v>46262</v>
          </cell>
          <cell r="G17" t="str">
            <v>Sim</v>
          </cell>
          <cell r="H17">
            <v>8.3333000000000004E-2</v>
          </cell>
        </row>
        <row r="18">
          <cell r="D18">
            <v>46293</v>
          </cell>
          <cell r="E18">
            <v>46293</v>
          </cell>
          <cell r="F18">
            <v>46293</v>
          </cell>
          <cell r="G18" t="str">
            <v>Sim</v>
          </cell>
          <cell r="H18">
            <v>0</v>
          </cell>
        </row>
        <row r="19">
          <cell r="D19">
            <v>46323</v>
          </cell>
          <cell r="E19">
            <v>46323</v>
          </cell>
          <cell r="F19">
            <v>46323</v>
          </cell>
          <cell r="G19" t="str">
            <v>Sim</v>
          </cell>
          <cell r="H19">
            <v>0</v>
          </cell>
        </row>
        <row r="20">
          <cell r="D20">
            <v>46354</v>
          </cell>
          <cell r="E20">
            <v>46356</v>
          </cell>
          <cell r="F20">
            <v>46356</v>
          </cell>
          <cell r="G20" t="str">
            <v>Sim</v>
          </cell>
          <cell r="H20">
            <v>9.0909000000000004E-2</v>
          </cell>
        </row>
        <row r="21">
          <cell r="D21">
            <v>46384</v>
          </cell>
          <cell r="E21">
            <v>46384</v>
          </cell>
          <cell r="F21">
            <v>46384</v>
          </cell>
          <cell r="G21" t="str">
            <v>Sim</v>
          </cell>
          <cell r="H21">
            <v>0</v>
          </cell>
        </row>
        <row r="22">
          <cell r="D22">
            <v>46415</v>
          </cell>
          <cell r="E22">
            <v>46415</v>
          </cell>
          <cell r="F22">
            <v>46415</v>
          </cell>
          <cell r="G22" t="str">
            <v>Sim</v>
          </cell>
          <cell r="H22">
            <v>0</v>
          </cell>
        </row>
        <row r="23">
          <cell r="D23">
            <v>46446</v>
          </cell>
          <cell r="E23">
            <v>46447</v>
          </cell>
          <cell r="F23">
            <v>46447</v>
          </cell>
          <cell r="G23" t="str">
            <v>Sim</v>
          </cell>
          <cell r="H23">
            <v>0.1</v>
          </cell>
        </row>
        <row r="24">
          <cell r="D24">
            <v>46474</v>
          </cell>
          <cell r="E24">
            <v>46475</v>
          </cell>
          <cell r="F24">
            <v>46475</v>
          </cell>
          <cell r="G24" t="str">
            <v>Sim</v>
          </cell>
          <cell r="H24">
            <v>0</v>
          </cell>
        </row>
        <row r="25">
          <cell r="D25">
            <v>46505</v>
          </cell>
          <cell r="E25">
            <v>46505</v>
          </cell>
          <cell r="F25">
            <v>46505</v>
          </cell>
          <cell r="G25" t="str">
            <v>Sim</v>
          </cell>
          <cell r="H25">
            <v>0</v>
          </cell>
        </row>
        <row r="26">
          <cell r="D26">
            <v>46535</v>
          </cell>
          <cell r="E26">
            <v>46535</v>
          </cell>
          <cell r="F26">
            <v>46535</v>
          </cell>
          <cell r="G26" t="str">
            <v>Sim</v>
          </cell>
          <cell r="H26">
            <v>0.111111</v>
          </cell>
        </row>
        <row r="27">
          <cell r="D27">
            <v>46566</v>
          </cell>
          <cell r="E27">
            <v>46566</v>
          </cell>
          <cell r="F27">
            <v>46566</v>
          </cell>
          <cell r="G27" t="str">
            <v>Sim</v>
          </cell>
          <cell r="H27">
            <v>0</v>
          </cell>
        </row>
        <row r="28">
          <cell r="D28">
            <v>46596</v>
          </cell>
          <cell r="E28">
            <v>46596</v>
          </cell>
          <cell r="F28">
            <v>46596</v>
          </cell>
          <cell r="G28" t="str">
            <v>Sim</v>
          </cell>
          <cell r="H28">
            <v>0</v>
          </cell>
        </row>
        <row r="29">
          <cell r="D29">
            <v>46627</v>
          </cell>
          <cell r="E29">
            <v>46629</v>
          </cell>
          <cell r="F29">
            <v>46629</v>
          </cell>
          <cell r="G29" t="str">
            <v>Sim</v>
          </cell>
          <cell r="H29">
            <v>0.125</v>
          </cell>
        </row>
        <row r="30">
          <cell r="D30">
            <v>46658</v>
          </cell>
          <cell r="E30">
            <v>46658</v>
          </cell>
          <cell r="F30">
            <v>46658</v>
          </cell>
          <cell r="G30" t="str">
            <v>Sim</v>
          </cell>
          <cell r="H30">
            <v>0</v>
          </cell>
        </row>
        <row r="31">
          <cell r="D31">
            <v>46688</v>
          </cell>
          <cell r="E31">
            <v>46688</v>
          </cell>
          <cell r="F31">
            <v>46688</v>
          </cell>
          <cell r="G31" t="str">
            <v>Sim</v>
          </cell>
          <cell r="H31">
            <v>0</v>
          </cell>
        </row>
        <row r="32">
          <cell r="D32">
            <v>46719</v>
          </cell>
          <cell r="E32">
            <v>46720</v>
          </cell>
          <cell r="F32">
            <v>46720</v>
          </cell>
          <cell r="G32" t="str">
            <v>Sim</v>
          </cell>
          <cell r="H32">
            <v>0.14285700000000001</v>
          </cell>
        </row>
        <row r="33">
          <cell r="D33">
            <v>46749</v>
          </cell>
          <cell r="E33">
            <v>46749</v>
          </cell>
          <cell r="F33">
            <v>46749</v>
          </cell>
          <cell r="G33" t="str">
            <v>Sim</v>
          </cell>
          <cell r="H33">
            <v>0</v>
          </cell>
        </row>
        <row r="34">
          <cell r="D34">
            <v>46780</v>
          </cell>
          <cell r="E34">
            <v>46780</v>
          </cell>
          <cell r="F34">
            <v>46780</v>
          </cell>
          <cell r="G34" t="str">
            <v>Sim</v>
          </cell>
          <cell r="H34">
            <v>0</v>
          </cell>
        </row>
        <row r="35">
          <cell r="D35">
            <v>46811</v>
          </cell>
          <cell r="E35">
            <v>46813</v>
          </cell>
          <cell r="F35">
            <v>46813</v>
          </cell>
          <cell r="G35" t="str">
            <v>Sim</v>
          </cell>
          <cell r="H35">
            <v>0.16666700000000001</v>
          </cell>
        </row>
        <row r="36">
          <cell r="D36">
            <v>46840</v>
          </cell>
          <cell r="E36">
            <v>46840</v>
          </cell>
          <cell r="F36">
            <v>46840</v>
          </cell>
          <cell r="G36" t="str">
            <v>Sim</v>
          </cell>
          <cell r="H36">
            <v>0</v>
          </cell>
        </row>
        <row r="37">
          <cell r="D37">
            <v>46871</v>
          </cell>
          <cell r="E37">
            <v>46871</v>
          </cell>
          <cell r="F37">
            <v>46871</v>
          </cell>
          <cell r="G37" t="str">
            <v>Sim</v>
          </cell>
          <cell r="H37">
            <v>0</v>
          </cell>
        </row>
        <row r="38">
          <cell r="D38">
            <v>46901</v>
          </cell>
          <cell r="E38">
            <v>46902</v>
          </cell>
          <cell r="F38">
            <v>46902</v>
          </cell>
          <cell r="G38" t="str">
            <v>Sim</v>
          </cell>
          <cell r="H38">
            <v>0.2</v>
          </cell>
        </row>
        <row r="39">
          <cell r="D39">
            <v>46932</v>
          </cell>
          <cell r="E39">
            <v>46932</v>
          </cell>
          <cell r="F39">
            <v>46932</v>
          </cell>
          <cell r="G39" t="str">
            <v>Sim</v>
          </cell>
          <cell r="H39">
            <v>0</v>
          </cell>
        </row>
        <row r="40">
          <cell r="D40">
            <v>46962</v>
          </cell>
          <cell r="E40">
            <v>46962</v>
          </cell>
          <cell r="F40">
            <v>46962</v>
          </cell>
          <cell r="G40" t="str">
            <v>Sim</v>
          </cell>
          <cell r="H40">
            <v>0</v>
          </cell>
        </row>
        <row r="41">
          <cell r="D41">
            <v>46993</v>
          </cell>
          <cell r="E41">
            <v>46993</v>
          </cell>
          <cell r="F41">
            <v>46993</v>
          </cell>
          <cell r="G41" t="str">
            <v>Sim</v>
          </cell>
          <cell r="H41">
            <v>0.25</v>
          </cell>
        </row>
        <row r="42">
          <cell r="D42">
            <v>47024</v>
          </cell>
          <cell r="E42">
            <v>47024</v>
          </cell>
          <cell r="F42">
            <v>47024</v>
          </cell>
          <cell r="G42" t="str">
            <v>Sim</v>
          </cell>
          <cell r="H42">
            <v>0</v>
          </cell>
        </row>
        <row r="43">
          <cell r="D43">
            <v>47054</v>
          </cell>
          <cell r="E43">
            <v>47056</v>
          </cell>
          <cell r="F43">
            <v>47056</v>
          </cell>
          <cell r="G43" t="str">
            <v>Sim</v>
          </cell>
          <cell r="H43">
            <v>0</v>
          </cell>
        </row>
        <row r="44">
          <cell r="D44">
            <v>47085</v>
          </cell>
          <cell r="E44">
            <v>47085</v>
          </cell>
          <cell r="F44">
            <v>47085</v>
          </cell>
          <cell r="G44" t="str">
            <v>Sim</v>
          </cell>
          <cell r="H44">
            <v>0.33333299999999999</v>
          </cell>
        </row>
        <row r="45">
          <cell r="D45">
            <v>47115</v>
          </cell>
          <cell r="E45">
            <v>47115</v>
          </cell>
          <cell r="F45">
            <v>47115</v>
          </cell>
          <cell r="G45" t="str">
            <v>Sim</v>
          </cell>
          <cell r="H45">
            <v>0</v>
          </cell>
        </row>
        <row r="46">
          <cell r="D46">
            <v>47146</v>
          </cell>
          <cell r="E46">
            <v>47147</v>
          </cell>
          <cell r="F46">
            <v>47147</v>
          </cell>
          <cell r="G46" t="str">
            <v>Sim</v>
          </cell>
          <cell r="H46">
            <v>0</v>
          </cell>
        </row>
        <row r="47">
          <cell r="D47">
            <v>47177</v>
          </cell>
          <cell r="E47">
            <v>47177</v>
          </cell>
          <cell r="F47">
            <v>47177</v>
          </cell>
          <cell r="G47" t="str">
            <v>Sim</v>
          </cell>
          <cell r="H47">
            <v>0.5</v>
          </cell>
        </row>
        <row r="48">
          <cell r="D48">
            <v>47205</v>
          </cell>
          <cell r="E48">
            <v>47205</v>
          </cell>
          <cell r="F48">
            <v>47205</v>
          </cell>
          <cell r="G48" t="str">
            <v>Sim</v>
          </cell>
          <cell r="H48">
            <v>0</v>
          </cell>
        </row>
        <row r="49">
          <cell r="D49">
            <v>47236</v>
          </cell>
          <cell r="E49">
            <v>47238</v>
          </cell>
          <cell r="F49">
            <v>47238</v>
          </cell>
          <cell r="G49" t="str">
            <v>Sim</v>
          </cell>
          <cell r="H49">
            <v>0</v>
          </cell>
        </row>
        <row r="50">
          <cell r="D50">
            <v>47266</v>
          </cell>
          <cell r="E50">
            <v>47266</v>
          </cell>
          <cell r="F50">
            <v>47266</v>
          </cell>
          <cell r="G50" t="str">
            <v>Sim</v>
          </cell>
          <cell r="H50">
            <v>1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ustavo Garcia | OSLO DTVM" id="{E3AFF9FD-9482-45DF-AC4D-FD3E86705328}" userId="S::ggarcia@oslodtvm.com::5180a6ea-7370-4c38-97a2-fa044a8a23cb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4-11-28T18:39:29.67" personId="{E3AFF9FD-9482-45DF-AC4D-FD3E86705328}" id="{058E40EE-1462-4D0A-BBB0-F1E7AC0144FD}">
    <text xml:space="preserve">Esse é o CDI considerado para o calculo nesse dia (ou seja, o que foi divulgado em D-1 pela B3)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797C-E246-45E6-A87E-ED509DA97FCF}">
  <dimension ref="B1:R157"/>
  <sheetViews>
    <sheetView tabSelected="1" topLeftCell="C140" zoomScale="85" zoomScaleNormal="85" workbookViewId="0">
      <selection activeCell="O160" sqref="O160"/>
    </sheetView>
  </sheetViews>
  <sheetFormatPr defaultRowHeight="14.5" x14ac:dyDescent="0.35"/>
  <cols>
    <col min="2" max="2" width="10.81640625" bestFit="1" customWidth="1"/>
    <col min="3" max="3" width="14.54296875" bestFit="1" customWidth="1"/>
    <col min="4" max="4" width="10.453125" bestFit="1" customWidth="1"/>
    <col min="5" max="5" width="12.453125" bestFit="1" customWidth="1"/>
    <col min="6" max="6" width="4.1796875" bestFit="1" customWidth="1"/>
    <col min="7" max="7" width="10.1796875" bestFit="1" customWidth="1"/>
    <col min="8" max="8" width="11.1796875" bestFit="1" customWidth="1"/>
    <col min="9" max="9" width="19.81640625" bestFit="1" customWidth="1"/>
    <col min="10" max="10" width="3.26953125" bestFit="1" customWidth="1"/>
    <col min="11" max="11" width="6.81640625" bestFit="1" customWidth="1"/>
    <col min="12" max="12" width="11.453125" bestFit="1" customWidth="1"/>
    <col min="13" max="13" width="12.26953125" bestFit="1" customWidth="1"/>
    <col min="14" max="14" width="11.1796875" bestFit="1" customWidth="1"/>
    <col min="15" max="15" width="26.7265625" bestFit="1" customWidth="1"/>
    <col min="16" max="16" width="15.81640625" bestFit="1" customWidth="1"/>
    <col min="17" max="17" width="24.1796875" bestFit="1" customWidth="1"/>
    <col min="18" max="18" width="14.453125" bestFit="1" customWidth="1"/>
  </cols>
  <sheetData>
    <row r="1" spans="2:18" x14ac:dyDescent="0.3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8</v>
      </c>
      <c r="K1" s="1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1" t="s">
        <v>14</v>
      </c>
      <c r="Q1" s="1" t="s">
        <v>15</v>
      </c>
      <c r="R1" s="2" t="s">
        <v>16</v>
      </c>
    </row>
    <row r="2" spans="2:18" x14ac:dyDescent="0.35">
      <c r="B2" s="4">
        <v>45805</v>
      </c>
      <c r="C2" s="5"/>
      <c r="D2" s="6"/>
      <c r="E2" s="7"/>
      <c r="G2" s="8"/>
      <c r="I2" s="9"/>
      <c r="J2" s="8"/>
      <c r="K2" s="10"/>
      <c r="L2" s="11"/>
      <c r="M2" s="12"/>
      <c r="N2" s="11"/>
      <c r="O2" s="13"/>
      <c r="P2" s="8"/>
      <c r="Q2" s="8"/>
    </row>
    <row r="3" spans="2:18" x14ac:dyDescent="0.35">
      <c r="B3" s="4">
        <f t="shared" ref="B3:B18" si="0">WORKDAY(B2,1,_Feriados)</f>
        <v>45806</v>
      </c>
      <c r="C3" s="5"/>
      <c r="D3" s="6"/>
      <c r="E3" s="7"/>
      <c r="G3" s="8"/>
      <c r="H3" s="14"/>
      <c r="I3" s="9"/>
      <c r="J3" s="8"/>
      <c r="K3" s="10"/>
      <c r="L3" s="11"/>
      <c r="M3" s="12"/>
      <c r="N3" s="11"/>
      <c r="O3" s="13"/>
      <c r="P3" s="8"/>
      <c r="Q3" s="8"/>
    </row>
    <row r="4" spans="2:18" x14ac:dyDescent="0.35">
      <c r="B4" s="4">
        <f t="shared" si="0"/>
        <v>45807</v>
      </c>
      <c r="C4" s="5"/>
      <c r="D4" s="6"/>
      <c r="E4" s="7"/>
      <c r="G4" s="8"/>
      <c r="H4" s="14"/>
      <c r="I4" s="9"/>
      <c r="J4" s="8"/>
      <c r="K4" s="10"/>
      <c r="L4" s="11"/>
      <c r="M4" s="12"/>
      <c r="N4" s="11"/>
      <c r="O4" s="13"/>
      <c r="P4" s="8"/>
      <c r="Q4" s="8"/>
    </row>
    <row r="5" spans="2:18" x14ac:dyDescent="0.35">
      <c r="B5" s="4">
        <f t="shared" si="0"/>
        <v>45810</v>
      </c>
      <c r="C5" s="5"/>
      <c r="D5" s="6"/>
      <c r="E5" s="7"/>
      <c r="G5" s="8"/>
      <c r="H5" s="14"/>
      <c r="I5" s="9"/>
      <c r="J5" s="8"/>
      <c r="K5" s="10"/>
      <c r="L5" s="11"/>
      <c r="M5" s="12"/>
      <c r="N5" s="11"/>
      <c r="O5" s="13"/>
      <c r="P5" s="8"/>
      <c r="Q5" s="8"/>
    </row>
    <row r="6" spans="2:18" x14ac:dyDescent="0.35">
      <c r="B6" s="4">
        <f t="shared" si="0"/>
        <v>45811</v>
      </c>
      <c r="C6" s="5"/>
      <c r="D6" s="6"/>
      <c r="E6" s="7"/>
      <c r="G6" s="8"/>
      <c r="H6" s="14"/>
      <c r="I6" s="9"/>
      <c r="J6" s="8"/>
      <c r="K6" s="10"/>
      <c r="L6" s="11"/>
      <c r="M6" s="12"/>
      <c r="N6" s="11"/>
      <c r="O6" s="13"/>
      <c r="P6" s="8"/>
      <c r="Q6" s="8"/>
    </row>
    <row r="7" spans="2:18" x14ac:dyDescent="0.35">
      <c r="B7" s="4">
        <f t="shared" si="0"/>
        <v>45812</v>
      </c>
      <c r="C7" s="5"/>
      <c r="D7" s="6"/>
      <c r="E7" s="7"/>
      <c r="G7" s="8"/>
      <c r="H7" s="14"/>
      <c r="I7" s="9"/>
      <c r="J7" s="8"/>
      <c r="K7" s="10"/>
      <c r="L7" s="11"/>
      <c r="M7" s="12"/>
      <c r="N7" s="11"/>
      <c r="O7" s="13"/>
      <c r="P7" s="8"/>
      <c r="Q7" s="8"/>
    </row>
    <row r="8" spans="2:18" x14ac:dyDescent="0.35">
      <c r="B8" s="4">
        <f t="shared" si="0"/>
        <v>45813</v>
      </c>
      <c r="C8" s="5"/>
      <c r="D8" s="6"/>
      <c r="G8" s="8"/>
      <c r="J8" s="8"/>
      <c r="K8" s="8"/>
      <c r="L8" s="6"/>
      <c r="M8" s="6"/>
      <c r="N8" s="6"/>
      <c r="O8" s="13"/>
      <c r="P8" s="8"/>
      <c r="Q8" s="8"/>
    </row>
    <row r="9" spans="2:18" x14ac:dyDescent="0.35">
      <c r="B9" s="4">
        <f t="shared" si="0"/>
        <v>45814</v>
      </c>
      <c r="C9" s="5"/>
      <c r="D9" s="6"/>
      <c r="G9" s="8"/>
      <c r="J9" s="8"/>
      <c r="K9" s="8"/>
      <c r="L9" s="6"/>
      <c r="M9" s="6"/>
      <c r="N9" s="6"/>
      <c r="O9" s="13"/>
      <c r="P9" s="8"/>
      <c r="Q9" s="8"/>
    </row>
    <row r="10" spans="2:18" x14ac:dyDescent="0.35">
      <c r="B10" s="4">
        <f t="shared" si="0"/>
        <v>45817</v>
      </c>
      <c r="C10" s="5"/>
      <c r="D10" s="6"/>
      <c r="G10" s="8"/>
      <c r="J10" s="8"/>
      <c r="K10" s="8"/>
      <c r="L10" s="6"/>
      <c r="M10" s="6"/>
      <c r="N10" s="6"/>
      <c r="O10" s="13"/>
      <c r="P10" s="8"/>
      <c r="Q10" s="8"/>
    </row>
    <row r="11" spans="2:18" x14ac:dyDescent="0.35">
      <c r="B11" s="4">
        <f t="shared" si="0"/>
        <v>45818</v>
      </c>
      <c r="C11" s="5"/>
      <c r="D11" s="6"/>
      <c r="G11" s="8"/>
      <c r="J11" s="8"/>
      <c r="K11" s="8"/>
      <c r="L11" s="6"/>
      <c r="M11" s="6"/>
      <c r="N11" s="6"/>
      <c r="O11" s="13"/>
      <c r="P11" s="8"/>
      <c r="Q11" s="8"/>
    </row>
    <row r="12" spans="2:18" x14ac:dyDescent="0.35">
      <c r="B12" s="4">
        <f t="shared" si="0"/>
        <v>45819</v>
      </c>
      <c r="C12" s="5"/>
      <c r="D12" s="6"/>
      <c r="G12" s="8"/>
      <c r="J12" s="8"/>
      <c r="K12" s="8"/>
      <c r="L12" s="6"/>
      <c r="M12" s="6"/>
      <c r="N12" s="6"/>
      <c r="O12" s="13"/>
      <c r="P12" s="8"/>
      <c r="Q12" s="8"/>
    </row>
    <row r="13" spans="2:18" x14ac:dyDescent="0.35">
      <c r="B13" s="4">
        <f t="shared" si="0"/>
        <v>45820</v>
      </c>
      <c r="C13" s="5"/>
      <c r="D13" s="6"/>
      <c r="G13" s="8"/>
      <c r="J13" s="8"/>
      <c r="K13" s="8"/>
      <c r="L13" s="6"/>
      <c r="M13" s="6"/>
      <c r="N13" s="6"/>
      <c r="O13" s="13"/>
      <c r="P13" s="8"/>
      <c r="Q13" s="8"/>
    </row>
    <row r="14" spans="2:18" x14ac:dyDescent="0.35">
      <c r="B14" s="4">
        <f t="shared" si="0"/>
        <v>45821</v>
      </c>
      <c r="C14" s="5"/>
      <c r="D14" s="6"/>
      <c r="G14" s="8"/>
      <c r="J14" s="8"/>
      <c r="K14" s="8"/>
      <c r="L14" s="6"/>
      <c r="M14" s="6"/>
      <c r="N14" s="6"/>
      <c r="O14" s="13"/>
      <c r="P14" s="8"/>
      <c r="Q14" s="8"/>
    </row>
    <row r="15" spans="2:18" x14ac:dyDescent="0.35">
      <c r="B15" s="4">
        <f t="shared" si="0"/>
        <v>45824</v>
      </c>
      <c r="C15" s="5"/>
      <c r="D15" s="6"/>
      <c r="F15" s="15"/>
      <c r="G15" s="8"/>
      <c r="J15" s="8"/>
      <c r="K15" s="8"/>
      <c r="L15" s="6"/>
      <c r="M15" s="6"/>
      <c r="N15" s="6"/>
      <c r="O15" s="13"/>
      <c r="P15" s="8"/>
      <c r="Q15" s="8"/>
    </row>
    <row r="16" spans="2:18" x14ac:dyDescent="0.35">
      <c r="B16" s="4">
        <f t="shared" si="0"/>
        <v>45825</v>
      </c>
      <c r="C16" s="5"/>
      <c r="D16" s="6"/>
      <c r="G16" s="8"/>
      <c r="J16" s="8"/>
      <c r="K16" s="8"/>
      <c r="L16" s="6"/>
      <c r="M16" s="6"/>
      <c r="N16" s="6"/>
      <c r="O16" s="13"/>
      <c r="P16" s="8"/>
      <c r="Q16" s="8"/>
    </row>
    <row r="17" spans="2:18" x14ac:dyDescent="0.35">
      <c r="B17" s="4">
        <f t="shared" si="0"/>
        <v>45826</v>
      </c>
      <c r="C17" s="5"/>
      <c r="D17" s="6"/>
      <c r="G17" s="8"/>
      <c r="J17" s="8"/>
      <c r="K17" s="8"/>
      <c r="L17" s="6"/>
      <c r="M17" s="6"/>
      <c r="N17" s="6"/>
      <c r="O17" s="13"/>
      <c r="P17" s="8"/>
      <c r="Q17" s="8"/>
    </row>
    <row r="18" spans="2:18" x14ac:dyDescent="0.35">
      <c r="B18" s="4">
        <f t="shared" si="0"/>
        <v>45828</v>
      </c>
      <c r="C18" s="5"/>
      <c r="D18" s="16"/>
      <c r="E18" s="17">
        <f>TRUNC(1000,8)</f>
        <v>1000</v>
      </c>
      <c r="F18" s="18">
        <v>252</v>
      </c>
      <c r="G18" s="19"/>
      <c r="H18" s="20"/>
      <c r="I18" s="20">
        <v>1</v>
      </c>
      <c r="J18" s="19"/>
      <c r="K18" s="21"/>
      <c r="L18" s="22"/>
      <c r="M18" s="23"/>
      <c r="N18" s="22"/>
      <c r="O18" s="24"/>
      <c r="P18" s="25">
        <f t="shared" ref="P18" si="1">IF(D18="Aniversário", N18, 0)</f>
        <v>0</v>
      </c>
      <c r="Q18" s="25">
        <f>IFERROR((VLOOKUP(B18,'[2]Tx. Amortização'!$D:$H,2,))*[2]Calculadora!E18,0)</f>
        <v>0</v>
      </c>
      <c r="R18" s="26">
        <v>1000</v>
      </c>
    </row>
    <row r="19" spans="2:18" x14ac:dyDescent="0.35">
      <c r="B19" s="27">
        <v>45831</v>
      </c>
      <c r="C19" s="28" t="s">
        <v>17</v>
      </c>
      <c r="D19" s="6" t="s">
        <v>17</v>
      </c>
      <c r="E19" s="7">
        <v>1000</v>
      </c>
      <c r="F19">
        <v>252</v>
      </c>
      <c r="G19" s="10">
        <v>14.9</v>
      </c>
      <c r="H19" s="9">
        <v>5.5130999999999995E-4</v>
      </c>
      <c r="I19" s="29">
        <v>1.0005513100000001</v>
      </c>
      <c r="J19" s="8">
        <v>1</v>
      </c>
      <c r="K19" s="10">
        <v>1.7</v>
      </c>
      <c r="L19" s="11">
        <v>1.0000668960000001</v>
      </c>
      <c r="M19" s="12">
        <v>1.0006182429999999</v>
      </c>
      <c r="N19" s="11">
        <v>0.61824299000000005</v>
      </c>
      <c r="O19" s="30">
        <v>0</v>
      </c>
      <c r="P19" s="31">
        <v>0</v>
      </c>
      <c r="Q19" s="31">
        <v>0</v>
      </c>
      <c r="R19" s="9">
        <v>1000.61824299</v>
      </c>
    </row>
    <row r="20" spans="2:18" x14ac:dyDescent="0.35">
      <c r="B20" s="27">
        <v>45832</v>
      </c>
      <c r="C20" s="28" t="s">
        <v>17</v>
      </c>
      <c r="D20" s="6" t="s">
        <v>17</v>
      </c>
      <c r="E20" s="7">
        <v>1000</v>
      </c>
      <c r="F20">
        <v>252</v>
      </c>
      <c r="G20" s="10">
        <v>14.9</v>
      </c>
      <c r="H20" s="9">
        <v>5.5130999999999995E-4</v>
      </c>
      <c r="I20" s="29">
        <v>1.00110292394272</v>
      </c>
      <c r="J20" s="8">
        <v>2</v>
      </c>
      <c r="K20" s="10">
        <v>1.7</v>
      </c>
      <c r="L20" s="11">
        <v>1.0001337960000001</v>
      </c>
      <c r="M20" s="12">
        <v>1.0012368679999999</v>
      </c>
      <c r="N20" s="11">
        <v>1.2368679899999999</v>
      </c>
      <c r="O20" s="30">
        <v>0</v>
      </c>
      <c r="P20" s="31">
        <v>0</v>
      </c>
      <c r="Q20" s="31">
        <v>0</v>
      </c>
      <c r="R20" s="9">
        <v>1001.23686799</v>
      </c>
    </row>
    <row r="21" spans="2:18" x14ac:dyDescent="0.35">
      <c r="B21" s="27">
        <v>45834</v>
      </c>
      <c r="C21" s="28" t="s">
        <v>17</v>
      </c>
      <c r="D21" s="6" t="s">
        <v>17</v>
      </c>
      <c r="E21" s="7">
        <v>1000</v>
      </c>
      <c r="F21">
        <v>252</v>
      </c>
      <c r="G21" s="10">
        <v>14.9</v>
      </c>
      <c r="H21" s="9">
        <v>5.5130999999999995E-4</v>
      </c>
      <c r="I21" s="29">
        <v>1.0022070643266601</v>
      </c>
      <c r="J21" s="8">
        <v>4</v>
      </c>
      <c r="K21" s="10">
        <v>1.7</v>
      </c>
      <c r="L21" s="11">
        <v>1.000267609</v>
      </c>
      <c r="M21" s="12">
        <v>1.0024752640000001</v>
      </c>
      <c r="N21" s="11">
        <v>2.4752640000000001</v>
      </c>
      <c r="O21" s="30">
        <v>0</v>
      </c>
      <c r="P21" s="31">
        <v>0</v>
      </c>
      <c r="Q21" s="31">
        <v>0</v>
      </c>
      <c r="R21" s="9">
        <v>1002.475264</v>
      </c>
    </row>
    <row r="22" spans="2:18" x14ac:dyDescent="0.35">
      <c r="B22" s="27">
        <v>45835</v>
      </c>
      <c r="C22" s="28" t="s">
        <v>17</v>
      </c>
      <c r="D22" s="6" t="s">
        <v>17</v>
      </c>
      <c r="E22" s="7">
        <v>1000</v>
      </c>
      <c r="F22">
        <v>252</v>
      </c>
      <c r="G22" s="10">
        <v>14.9</v>
      </c>
      <c r="H22" s="9">
        <v>5.5130999999999995E-4</v>
      </c>
      <c r="I22" s="29">
        <v>1.00275959110329</v>
      </c>
      <c r="J22" s="8">
        <v>5</v>
      </c>
      <c r="K22" s="10">
        <v>1.7</v>
      </c>
      <c r="L22" s="11">
        <v>1.000334523</v>
      </c>
      <c r="M22" s="12">
        <v>1.003095037</v>
      </c>
      <c r="N22" s="11">
        <v>3.095037</v>
      </c>
      <c r="O22" s="30">
        <v>0</v>
      </c>
      <c r="P22" s="31">
        <v>0</v>
      </c>
      <c r="Q22" s="31">
        <v>0</v>
      </c>
      <c r="R22" s="9">
        <v>1003.095037</v>
      </c>
    </row>
    <row r="23" spans="2:18" x14ac:dyDescent="0.35">
      <c r="B23" s="27">
        <v>45838</v>
      </c>
      <c r="C23" s="28">
        <v>45838</v>
      </c>
      <c r="D23" s="6" t="s">
        <v>2</v>
      </c>
      <c r="E23" s="7">
        <v>1000</v>
      </c>
      <c r="F23">
        <v>252</v>
      </c>
      <c r="G23" s="10">
        <v>14.9</v>
      </c>
      <c r="H23" s="9">
        <v>5.5130999999999995E-4</v>
      </c>
      <c r="I23" s="29">
        <v>1.0033124200000001</v>
      </c>
      <c r="J23" s="8">
        <v>6</v>
      </c>
      <c r="K23" s="10">
        <v>1.7</v>
      </c>
      <c r="L23" s="11">
        <v>1.0004014400000001</v>
      </c>
      <c r="M23" s="12">
        <v>1.0037151900000001</v>
      </c>
      <c r="N23" s="11">
        <v>3.7151900000000002</v>
      </c>
      <c r="O23" s="30">
        <v>0</v>
      </c>
      <c r="P23" s="31">
        <v>3.7151900000000002</v>
      </c>
      <c r="Q23" s="31">
        <v>0</v>
      </c>
      <c r="R23" s="9">
        <v>1000</v>
      </c>
    </row>
    <row r="24" spans="2:18" x14ac:dyDescent="0.35">
      <c r="B24" s="27">
        <v>45839</v>
      </c>
      <c r="C24" s="28" t="s">
        <v>17</v>
      </c>
      <c r="D24" s="6" t="s">
        <v>17</v>
      </c>
      <c r="E24" s="7">
        <v>1000</v>
      </c>
      <c r="F24">
        <v>252</v>
      </c>
      <c r="G24" s="10">
        <v>14.9</v>
      </c>
      <c r="H24" s="9">
        <v>5.5130999999999995E-4</v>
      </c>
      <c r="I24" s="29">
        <v>1.0005513100000001</v>
      </c>
      <c r="J24" s="8">
        <v>1</v>
      </c>
      <c r="K24" s="10">
        <v>1.7</v>
      </c>
      <c r="L24" s="11">
        <v>1.0000668960000001</v>
      </c>
      <c r="M24" s="12">
        <v>1.0006182429999999</v>
      </c>
      <c r="N24" s="11">
        <v>0.61824299000000005</v>
      </c>
      <c r="O24" s="30">
        <v>0</v>
      </c>
      <c r="P24" s="31">
        <v>0</v>
      </c>
      <c r="Q24" s="31">
        <v>0</v>
      </c>
      <c r="R24" s="9">
        <v>1000.61824299</v>
      </c>
    </row>
    <row r="25" spans="2:18" x14ac:dyDescent="0.35">
      <c r="B25" s="27">
        <v>45840</v>
      </c>
      <c r="C25" s="28" t="s">
        <v>17</v>
      </c>
      <c r="D25" s="6" t="s">
        <v>17</v>
      </c>
      <c r="E25" s="7">
        <v>1000</v>
      </c>
      <c r="F25">
        <v>252</v>
      </c>
      <c r="G25" s="10">
        <v>14.9</v>
      </c>
      <c r="H25" s="9">
        <v>5.5130999999999995E-4</v>
      </c>
      <c r="I25" s="29">
        <v>1.00110292394272</v>
      </c>
      <c r="J25" s="8">
        <v>2</v>
      </c>
      <c r="K25" s="10">
        <v>1.7</v>
      </c>
      <c r="L25" s="11">
        <v>1.0001337960000001</v>
      </c>
      <c r="M25" s="12">
        <v>1.0012368679999999</v>
      </c>
      <c r="N25" s="11">
        <v>1.2368679899999999</v>
      </c>
      <c r="O25" s="30">
        <v>0</v>
      </c>
      <c r="P25" s="31">
        <v>0</v>
      </c>
      <c r="Q25" s="31">
        <v>0</v>
      </c>
      <c r="R25" s="9">
        <v>1001.23686799</v>
      </c>
    </row>
    <row r="26" spans="2:18" x14ac:dyDescent="0.35">
      <c r="B26" s="27">
        <v>45841</v>
      </c>
      <c r="C26" s="28" t="s">
        <v>17</v>
      </c>
      <c r="D26" s="6" t="s">
        <v>17</v>
      </c>
      <c r="E26" s="7">
        <v>1000</v>
      </c>
      <c r="F26">
        <v>252</v>
      </c>
      <c r="G26" s="10">
        <v>14.9</v>
      </c>
      <c r="H26" s="9">
        <v>5.5130999999999995E-4</v>
      </c>
      <c r="I26" s="29">
        <v>1.0016548419957201</v>
      </c>
      <c r="J26" s="8">
        <v>3</v>
      </c>
      <c r="K26" s="10">
        <v>1.7</v>
      </c>
      <c r="L26" s="11">
        <v>1.0002006999999999</v>
      </c>
      <c r="M26" s="12">
        <v>1.0018558740000001</v>
      </c>
      <c r="N26" s="11">
        <v>1.855874</v>
      </c>
      <c r="O26" s="30">
        <v>0</v>
      </c>
      <c r="P26" s="31">
        <v>0</v>
      </c>
      <c r="Q26" s="31">
        <v>0</v>
      </c>
      <c r="R26" s="9">
        <v>1001.855874</v>
      </c>
    </row>
    <row r="27" spans="2:18" x14ac:dyDescent="0.35">
      <c r="B27" s="27">
        <v>45842</v>
      </c>
      <c r="C27" s="28" t="s">
        <v>17</v>
      </c>
      <c r="D27" s="6" t="s">
        <v>17</v>
      </c>
      <c r="E27" s="7">
        <v>1000</v>
      </c>
      <c r="F27">
        <v>252</v>
      </c>
      <c r="G27" s="10">
        <v>14.9</v>
      </c>
      <c r="H27" s="9">
        <v>5.5130999999999995E-4</v>
      </c>
      <c r="I27" s="29">
        <v>1.0022070643266601</v>
      </c>
      <c r="J27" s="8">
        <v>4</v>
      </c>
      <c r="K27" s="10">
        <v>1.7</v>
      </c>
      <c r="L27" s="11">
        <v>1.000267609</v>
      </c>
      <c r="M27" s="12">
        <v>1.0024752640000001</v>
      </c>
      <c r="N27" s="11">
        <v>2.4752640000000001</v>
      </c>
      <c r="O27" s="30">
        <v>0</v>
      </c>
      <c r="P27" s="31">
        <v>0</v>
      </c>
      <c r="Q27" s="31">
        <v>0</v>
      </c>
      <c r="R27" s="9">
        <v>1002.475264</v>
      </c>
    </row>
    <row r="28" spans="2:18" x14ac:dyDescent="0.35">
      <c r="B28" s="27">
        <v>45845</v>
      </c>
      <c r="C28" s="28" t="s">
        <v>17</v>
      </c>
      <c r="D28" s="6" t="s">
        <v>17</v>
      </c>
      <c r="E28" s="7">
        <v>1000</v>
      </c>
      <c r="F28">
        <v>252</v>
      </c>
      <c r="G28" s="10">
        <v>14.9</v>
      </c>
      <c r="H28" s="9">
        <v>5.5130999999999995E-4</v>
      </c>
      <c r="I28" s="29">
        <v>1.00275959110329</v>
      </c>
      <c r="J28" s="8">
        <v>5</v>
      </c>
      <c r="K28" s="10">
        <v>1.7</v>
      </c>
      <c r="L28" s="11">
        <v>1.000334523</v>
      </c>
      <c r="M28" s="12">
        <v>1.003095037</v>
      </c>
      <c r="N28" s="11">
        <v>3.095037</v>
      </c>
      <c r="O28" s="30">
        <v>0</v>
      </c>
      <c r="P28" s="31">
        <v>0</v>
      </c>
      <c r="Q28" s="31">
        <v>0</v>
      </c>
      <c r="R28" s="9">
        <v>1003.095037</v>
      </c>
    </row>
    <row r="29" spans="2:18" x14ac:dyDescent="0.35">
      <c r="B29" s="27">
        <v>45846</v>
      </c>
      <c r="C29" s="28" t="s">
        <v>17</v>
      </c>
      <c r="D29" s="6" t="s">
        <v>17</v>
      </c>
      <c r="E29" s="7">
        <v>1000</v>
      </c>
      <c r="F29">
        <v>252</v>
      </c>
      <c r="G29" s="10">
        <v>14.9</v>
      </c>
      <c r="H29" s="9">
        <v>5.5130999999999995E-4</v>
      </c>
      <c r="I29" s="29">
        <v>1.00331242249346</v>
      </c>
      <c r="J29" s="8">
        <v>6</v>
      </c>
      <c r="K29" s="10">
        <v>1.7</v>
      </c>
      <c r="L29" s="11">
        <v>1.0004014400000001</v>
      </c>
      <c r="M29" s="12">
        <v>1.003715192</v>
      </c>
      <c r="N29" s="11">
        <v>3.715192</v>
      </c>
      <c r="O29" s="30">
        <v>0</v>
      </c>
      <c r="P29" s="31">
        <v>0</v>
      </c>
      <c r="Q29" s="31">
        <v>0</v>
      </c>
      <c r="R29" s="9">
        <v>1003.715192</v>
      </c>
    </row>
    <row r="30" spans="2:18" x14ac:dyDescent="0.35">
      <c r="B30" s="27">
        <v>45847</v>
      </c>
      <c r="C30" s="28" t="s">
        <v>17</v>
      </c>
      <c r="D30" s="6" t="s">
        <v>17</v>
      </c>
      <c r="E30" s="7">
        <v>1000</v>
      </c>
      <c r="F30">
        <v>252</v>
      </c>
      <c r="G30" s="10">
        <v>14.9</v>
      </c>
      <c r="H30" s="9">
        <v>5.5130999999999995E-4</v>
      </c>
      <c r="I30" s="29">
        <v>1.0038655586651</v>
      </c>
      <c r="J30" s="8">
        <v>7</v>
      </c>
      <c r="K30" s="10">
        <v>1.7</v>
      </c>
      <c r="L30" s="11">
        <v>1.000468363</v>
      </c>
      <c r="M30" s="12">
        <v>1.0043357319999999</v>
      </c>
      <c r="N30" s="11">
        <v>4.3357319900000002</v>
      </c>
      <c r="O30" s="30">
        <v>0</v>
      </c>
      <c r="P30" s="31">
        <v>0</v>
      </c>
      <c r="Q30" s="31">
        <v>0</v>
      </c>
      <c r="R30" s="9">
        <v>1004.33573199</v>
      </c>
    </row>
    <row r="31" spans="2:18" ht="13.5" customHeight="1" x14ac:dyDescent="0.35">
      <c r="B31" s="27">
        <v>45848</v>
      </c>
      <c r="C31" s="28" t="s">
        <v>17</v>
      </c>
      <c r="D31" s="6" t="s">
        <v>17</v>
      </c>
      <c r="E31" s="7">
        <v>1000</v>
      </c>
      <c r="F31">
        <v>252</v>
      </c>
      <c r="G31" s="10">
        <v>14.9</v>
      </c>
      <c r="H31" s="9">
        <v>5.5130999999999995E-4</v>
      </c>
      <c r="I31" s="29">
        <v>1.00441899978625</v>
      </c>
      <c r="J31" s="8">
        <v>8</v>
      </c>
      <c r="K31" s="10">
        <v>1.7</v>
      </c>
      <c r="L31" s="11">
        <v>1.00053529</v>
      </c>
      <c r="M31" s="12">
        <v>1.004956655</v>
      </c>
      <c r="N31" s="11">
        <v>4.9566549899999996</v>
      </c>
      <c r="O31" s="30">
        <v>0</v>
      </c>
      <c r="P31" s="31">
        <v>0</v>
      </c>
      <c r="Q31" s="31">
        <v>0</v>
      </c>
      <c r="R31" s="9">
        <v>1004.9566549899999</v>
      </c>
    </row>
    <row r="32" spans="2:18" ht="13.5" customHeight="1" x14ac:dyDescent="0.35">
      <c r="B32" s="27">
        <v>45849</v>
      </c>
      <c r="C32" s="28" t="s">
        <v>17</v>
      </c>
      <c r="D32" s="6" t="s">
        <v>17</v>
      </c>
      <c r="E32" s="7">
        <v>1000</v>
      </c>
      <c r="F32">
        <v>252</v>
      </c>
      <c r="G32" s="10">
        <v>14.9</v>
      </c>
      <c r="H32" s="9">
        <v>5.5130999999999995E-4</v>
      </c>
      <c r="I32" s="29">
        <v>1.00497274602502</v>
      </c>
      <c r="J32" s="8">
        <v>9</v>
      </c>
      <c r="K32" s="10">
        <v>1.7</v>
      </c>
      <c r="L32" s="11">
        <v>1.0006022210000001</v>
      </c>
      <c r="M32" s="12">
        <v>1.005577962</v>
      </c>
      <c r="N32" s="11">
        <v>5.5779620000000003</v>
      </c>
      <c r="O32" s="30">
        <v>0</v>
      </c>
      <c r="P32" s="31">
        <v>0</v>
      </c>
      <c r="Q32" s="31">
        <v>0</v>
      </c>
      <c r="R32" s="9">
        <v>1005.577962</v>
      </c>
    </row>
    <row r="33" spans="2:18" ht="13.5" customHeight="1" x14ac:dyDescent="0.35">
      <c r="B33" s="27">
        <v>45852</v>
      </c>
      <c r="C33" s="28" t="s">
        <v>17</v>
      </c>
      <c r="D33" s="6" t="s">
        <v>17</v>
      </c>
      <c r="E33" s="7">
        <v>1000</v>
      </c>
      <c r="F33">
        <v>252</v>
      </c>
      <c r="G33" s="10">
        <v>14.9</v>
      </c>
      <c r="H33" s="9">
        <v>5.5130999999999995E-4</v>
      </c>
      <c r="I33" s="29">
        <v>1.00552679754963</v>
      </c>
      <c r="J33" s="8">
        <v>10</v>
      </c>
      <c r="K33" s="10">
        <v>1.7</v>
      </c>
      <c r="L33" s="11">
        <v>1.0006691569999999</v>
      </c>
      <c r="M33" s="12">
        <v>1.0061996529999999</v>
      </c>
      <c r="N33" s="11">
        <v>6.1996529899999997</v>
      </c>
      <c r="O33" s="30">
        <v>0</v>
      </c>
      <c r="P33" s="31">
        <v>0</v>
      </c>
      <c r="Q33" s="31">
        <v>0</v>
      </c>
      <c r="R33" s="9">
        <v>1006.19965299</v>
      </c>
    </row>
    <row r="34" spans="2:18" ht="13.5" customHeight="1" x14ac:dyDescent="0.35">
      <c r="B34" s="27">
        <v>45853</v>
      </c>
      <c r="C34" s="28" t="s">
        <v>17</v>
      </c>
      <c r="D34" s="6" t="s">
        <v>17</v>
      </c>
      <c r="E34" s="7">
        <v>1000</v>
      </c>
      <c r="F34">
        <v>252</v>
      </c>
      <c r="G34" s="10">
        <v>14.9</v>
      </c>
      <c r="H34" s="9">
        <v>5.5130999999999995E-4</v>
      </c>
      <c r="I34" s="29">
        <v>1.0060811545283901</v>
      </c>
      <c r="J34" s="8">
        <v>11</v>
      </c>
      <c r="K34" s="10">
        <v>1.7</v>
      </c>
      <c r="L34" s="11">
        <v>1.0007360970000001</v>
      </c>
      <c r="M34" s="12">
        <v>1.006821728</v>
      </c>
      <c r="N34" s="11">
        <v>6.8217280000000002</v>
      </c>
      <c r="O34" s="30">
        <v>0</v>
      </c>
      <c r="P34" s="31">
        <v>0</v>
      </c>
      <c r="Q34" s="31">
        <v>0</v>
      </c>
      <c r="R34" s="9">
        <v>1006.821728</v>
      </c>
    </row>
    <row r="35" spans="2:18" ht="13.5" customHeight="1" x14ac:dyDescent="0.35">
      <c r="B35" s="27">
        <v>45854</v>
      </c>
      <c r="C35" s="28" t="s">
        <v>17</v>
      </c>
      <c r="D35" s="6" t="s">
        <v>17</v>
      </c>
      <c r="E35" s="7">
        <v>1000</v>
      </c>
      <c r="F35">
        <v>252</v>
      </c>
      <c r="G35" s="10">
        <v>14.9</v>
      </c>
      <c r="H35" s="9">
        <v>5.5130999999999995E-4</v>
      </c>
      <c r="I35" s="29">
        <v>1.0066358171296901</v>
      </c>
      <c r="J35" s="8">
        <v>12</v>
      </c>
      <c r="K35" s="10">
        <v>1.7</v>
      </c>
      <c r="L35" s="11">
        <v>1.000803042</v>
      </c>
      <c r="M35" s="12">
        <v>1.007444188</v>
      </c>
      <c r="N35" s="11">
        <v>7.4441879999999996</v>
      </c>
      <c r="O35" s="30">
        <v>0</v>
      </c>
      <c r="P35" s="31">
        <v>0</v>
      </c>
      <c r="Q35" s="31">
        <v>0</v>
      </c>
      <c r="R35" s="9">
        <v>1007.4441880000001</v>
      </c>
    </row>
    <row r="36" spans="2:18" ht="13.5" customHeight="1" x14ac:dyDescent="0.35">
      <c r="B36" s="27">
        <v>45855</v>
      </c>
      <c r="C36" s="28" t="s">
        <v>17</v>
      </c>
      <c r="D36" s="6" t="s">
        <v>17</v>
      </c>
      <c r="E36" s="7">
        <v>1000</v>
      </c>
      <c r="F36">
        <v>252</v>
      </c>
      <c r="G36" s="10">
        <v>14.9</v>
      </c>
      <c r="H36" s="9">
        <v>5.5130999999999995E-4</v>
      </c>
      <c r="I36" s="29">
        <v>1.0071907855220299</v>
      </c>
      <c r="J36" s="8">
        <v>13</v>
      </c>
      <c r="K36" s="10">
        <v>1.7</v>
      </c>
      <c r="L36" s="11">
        <v>1.0008699910000001</v>
      </c>
      <c r="M36" s="12">
        <v>1.008067032</v>
      </c>
      <c r="N36" s="11">
        <v>8.0670319999999993</v>
      </c>
      <c r="O36" s="30">
        <v>0</v>
      </c>
      <c r="P36" s="31">
        <v>0</v>
      </c>
      <c r="Q36" s="31">
        <v>0</v>
      </c>
      <c r="R36" s="9">
        <v>1008.067032</v>
      </c>
    </row>
    <row r="37" spans="2:18" ht="13.5" customHeight="1" x14ac:dyDescent="0.35">
      <c r="B37" s="27">
        <v>45856</v>
      </c>
      <c r="C37" s="28" t="s">
        <v>17</v>
      </c>
      <c r="D37" s="6" t="s">
        <v>17</v>
      </c>
      <c r="E37" s="7">
        <v>1000</v>
      </c>
      <c r="F37">
        <v>252</v>
      </c>
      <c r="G37" s="10">
        <v>14.9</v>
      </c>
      <c r="H37" s="9">
        <v>5.5130999999999995E-4</v>
      </c>
      <c r="I37" s="29">
        <v>1.007746059874</v>
      </c>
      <c r="J37" s="8">
        <v>14</v>
      </c>
      <c r="K37" s="10">
        <v>1.7</v>
      </c>
      <c r="L37" s="11">
        <v>1.0009369450000001</v>
      </c>
      <c r="M37" s="12">
        <v>1.0086902630000001</v>
      </c>
      <c r="N37" s="11">
        <v>8.6902629999999998</v>
      </c>
      <c r="O37" s="30">
        <v>0</v>
      </c>
      <c r="P37" s="31">
        <v>0</v>
      </c>
      <c r="Q37" s="31">
        <v>0</v>
      </c>
      <c r="R37" s="9">
        <v>1008.690263</v>
      </c>
    </row>
    <row r="38" spans="2:18" ht="13.5" customHeight="1" x14ac:dyDescent="0.35">
      <c r="B38" s="27">
        <v>45859</v>
      </c>
      <c r="C38" s="28"/>
      <c r="D38" s="6"/>
      <c r="E38" s="7">
        <v>1000</v>
      </c>
      <c r="F38">
        <v>252</v>
      </c>
      <c r="G38" s="10">
        <v>14.9</v>
      </c>
      <c r="H38" s="9">
        <v>5.5130999999999995E-4</v>
      </c>
      <c r="I38" s="29">
        <v>1.0083016403542699</v>
      </c>
      <c r="J38" s="8">
        <v>15</v>
      </c>
      <c r="K38" s="10">
        <v>1.7</v>
      </c>
      <c r="L38" s="11">
        <v>1.0010038999999999</v>
      </c>
      <c r="M38" s="12">
        <v>1.0093138770000001</v>
      </c>
      <c r="N38" s="11">
        <v>9.3138769999999997</v>
      </c>
      <c r="O38" s="30" t="s">
        <v>18</v>
      </c>
      <c r="P38" s="31" t="s">
        <v>19</v>
      </c>
      <c r="Q38" s="31" t="s">
        <v>20</v>
      </c>
      <c r="R38" s="9">
        <v>1009.313877</v>
      </c>
    </row>
    <row r="39" spans="2:18" ht="13.5" customHeight="1" x14ac:dyDescent="0.35">
      <c r="B39" s="27">
        <v>45860</v>
      </c>
      <c r="C39" s="28"/>
      <c r="D39" s="6"/>
      <c r="E39" s="7">
        <v>1000</v>
      </c>
      <c r="F39">
        <v>252</v>
      </c>
      <c r="G39" s="10">
        <v>14.9</v>
      </c>
      <c r="H39" s="9">
        <v>5.5130999999999995E-4</v>
      </c>
      <c r="I39" s="29">
        <v>1.00885752713161</v>
      </c>
      <c r="J39" s="8">
        <v>16</v>
      </c>
      <c r="K39" s="10">
        <v>1.7</v>
      </c>
      <c r="L39" s="11">
        <v>1.0010708699999999</v>
      </c>
      <c r="M39" s="12">
        <v>1.0099378779999999</v>
      </c>
      <c r="N39" s="11">
        <v>9.9378779900000005</v>
      </c>
      <c r="O39" s="30" t="s">
        <v>18</v>
      </c>
      <c r="P39" s="31" t="s">
        <v>19</v>
      </c>
      <c r="Q39" s="31" t="s">
        <v>20</v>
      </c>
      <c r="R39" s="9">
        <v>1009.9378779899999</v>
      </c>
    </row>
    <row r="40" spans="2:18" ht="13.5" customHeight="1" x14ac:dyDescent="0.35">
      <c r="B40" s="27">
        <v>45861</v>
      </c>
      <c r="C40" s="28" t="s">
        <v>17</v>
      </c>
      <c r="D40" s="6" t="s">
        <v>17</v>
      </c>
      <c r="E40" s="7">
        <v>1000</v>
      </c>
      <c r="F40">
        <v>252</v>
      </c>
      <c r="G40" s="10">
        <v>14.9</v>
      </c>
      <c r="H40" s="9">
        <v>5.5130999999999995E-4</v>
      </c>
      <c r="I40" s="29">
        <v>1.0094137203748901</v>
      </c>
      <c r="J40" s="8">
        <v>17</v>
      </c>
      <c r="K40" s="10">
        <v>1.7</v>
      </c>
      <c r="L40" s="11">
        <v>1.001137833</v>
      </c>
      <c r="M40" s="12">
        <v>1.0105622649999999</v>
      </c>
      <c r="N40" s="11">
        <v>10.562264989999999</v>
      </c>
      <c r="O40" s="30">
        <v>0</v>
      </c>
      <c r="P40" s="31">
        <v>0</v>
      </c>
      <c r="Q40" s="31">
        <v>0</v>
      </c>
      <c r="R40" s="9">
        <v>1010.56226499</v>
      </c>
    </row>
    <row r="41" spans="2:18" ht="13.5" customHeight="1" x14ac:dyDescent="0.35">
      <c r="B41" s="27">
        <v>45862</v>
      </c>
      <c r="C41" s="28" t="s">
        <v>17</v>
      </c>
      <c r="D41" s="6" t="s">
        <v>17</v>
      </c>
      <c r="E41" s="7">
        <v>1000</v>
      </c>
      <c r="F41">
        <v>252</v>
      </c>
      <c r="G41" s="10">
        <v>14.9</v>
      </c>
      <c r="H41" s="9">
        <v>5.5130999999999995E-4</v>
      </c>
      <c r="I41" s="29">
        <v>1.00997022025307</v>
      </c>
      <c r="J41" s="8">
        <v>18</v>
      </c>
      <c r="K41" s="10">
        <v>1.7</v>
      </c>
      <c r="L41" s="11">
        <v>1.001204805</v>
      </c>
      <c r="M41" s="12">
        <v>1.011187037</v>
      </c>
      <c r="N41" s="11">
        <v>11.187037</v>
      </c>
      <c r="O41" s="30">
        <v>0</v>
      </c>
      <c r="P41" s="31">
        <v>0</v>
      </c>
      <c r="Q41" s="31">
        <v>0</v>
      </c>
      <c r="R41" s="9">
        <v>1011.187037</v>
      </c>
    </row>
    <row r="42" spans="2:18" ht="13.5" customHeight="1" x14ac:dyDescent="0.35">
      <c r="B42" s="27">
        <v>45863</v>
      </c>
      <c r="C42" s="28" t="s">
        <v>17</v>
      </c>
      <c r="D42" s="6" t="s">
        <v>17</v>
      </c>
      <c r="E42" s="7">
        <v>1000</v>
      </c>
      <c r="F42">
        <v>252</v>
      </c>
      <c r="G42" s="10">
        <v>14.9</v>
      </c>
      <c r="H42" s="9">
        <v>5.5130999999999995E-4</v>
      </c>
      <c r="I42" s="29">
        <v>1.0105270269352</v>
      </c>
      <c r="J42" s="8">
        <v>19</v>
      </c>
      <c r="K42" s="10">
        <v>1.7</v>
      </c>
      <c r="L42" s="11">
        <v>1.001271781</v>
      </c>
      <c r="M42" s="12">
        <v>1.0118121959999999</v>
      </c>
      <c r="N42" s="11">
        <v>11.812195989999999</v>
      </c>
      <c r="O42" s="30">
        <v>0</v>
      </c>
      <c r="P42" s="31">
        <v>0</v>
      </c>
      <c r="Q42" s="31">
        <v>0</v>
      </c>
      <c r="R42" s="9">
        <v>1011.81219599</v>
      </c>
    </row>
    <row r="43" spans="2:18" ht="13.5" customHeight="1" x14ac:dyDescent="0.35">
      <c r="B43" s="27">
        <v>45867</v>
      </c>
      <c r="C43" s="28" t="s">
        <v>17</v>
      </c>
      <c r="D43" s="6" t="s">
        <v>17</v>
      </c>
      <c r="E43" s="7">
        <v>1000</v>
      </c>
      <c r="F43">
        <v>252</v>
      </c>
      <c r="G43" s="10">
        <v>14.9</v>
      </c>
      <c r="H43" s="9">
        <v>5.5130999999999995E-4</v>
      </c>
      <c r="I43" s="29">
        <v>1.0005513100000001</v>
      </c>
      <c r="J43" s="8">
        <v>1</v>
      </c>
      <c r="K43" s="10">
        <v>1.7</v>
      </c>
      <c r="L43" s="11">
        <v>1.0000668960000001</v>
      </c>
      <c r="M43" s="12">
        <v>1.0006182429999999</v>
      </c>
      <c r="N43" s="11">
        <v>0.61824299000000005</v>
      </c>
      <c r="O43" s="30">
        <v>0</v>
      </c>
      <c r="P43" s="31">
        <v>0</v>
      </c>
      <c r="Q43" s="31">
        <v>0</v>
      </c>
      <c r="R43" s="9">
        <v>1000.61824299</v>
      </c>
    </row>
    <row r="44" spans="2:18" ht="13.5" customHeight="1" x14ac:dyDescent="0.35">
      <c r="B44" s="27">
        <v>45868</v>
      </c>
      <c r="C44" s="28" t="s">
        <v>17</v>
      </c>
      <c r="D44" s="6" t="s">
        <v>17</v>
      </c>
      <c r="E44" s="7">
        <v>1000</v>
      </c>
      <c r="F44">
        <v>252</v>
      </c>
      <c r="G44" s="10">
        <v>14.9</v>
      </c>
      <c r="H44" s="9">
        <v>5.5130999999999995E-4</v>
      </c>
      <c r="I44" s="29">
        <v>1.00110292394272</v>
      </c>
      <c r="J44" s="8">
        <v>2</v>
      </c>
      <c r="K44" s="10">
        <v>1.7</v>
      </c>
      <c r="L44" s="11">
        <v>1.0001337960000001</v>
      </c>
      <c r="M44" s="12">
        <v>1.0012368679999999</v>
      </c>
      <c r="N44" s="11">
        <v>1.2368679899999999</v>
      </c>
      <c r="O44" s="30">
        <v>0</v>
      </c>
      <c r="P44" s="31">
        <v>0</v>
      </c>
      <c r="Q44" s="31">
        <v>0</v>
      </c>
      <c r="R44" s="9">
        <v>1001.23686799</v>
      </c>
    </row>
    <row r="45" spans="2:18" ht="13.5" customHeight="1" x14ac:dyDescent="0.35">
      <c r="B45" s="27">
        <v>45869</v>
      </c>
      <c r="C45" s="28" t="s">
        <v>17</v>
      </c>
      <c r="D45" s="6" t="s">
        <v>17</v>
      </c>
      <c r="E45" s="7">
        <v>1000</v>
      </c>
      <c r="F45">
        <v>252</v>
      </c>
      <c r="G45" s="10">
        <v>14.9</v>
      </c>
      <c r="H45" s="9">
        <v>5.5130999999999995E-4</v>
      </c>
      <c r="I45" s="29">
        <v>1.0016548419957201</v>
      </c>
      <c r="J45" s="8">
        <v>3</v>
      </c>
      <c r="K45" s="10">
        <v>1.7</v>
      </c>
      <c r="L45" s="11">
        <v>1.0002006999999999</v>
      </c>
      <c r="M45" s="12">
        <v>1.0018558740000001</v>
      </c>
      <c r="N45" s="11">
        <v>1.855874</v>
      </c>
      <c r="O45" s="30">
        <v>0</v>
      </c>
      <c r="P45" s="31">
        <v>0</v>
      </c>
      <c r="Q45" s="31">
        <v>0</v>
      </c>
      <c r="R45" s="9">
        <v>1001.855874</v>
      </c>
    </row>
    <row r="46" spans="2:18" ht="13.5" customHeight="1" x14ac:dyDescent="0.35">
      <c r="B46" s="27">
        <v>45870</v>
      </c>
      <c r="C46" s="28" t="s">
        <v>17</v>
      </c>
      <c r="D46" s="6" t="s">
        <v>17</v>
      </c>
      <c r="E46" s="7">
        <v>1000</v>
      </c>
      <c r="F46">
        <v>252</v>
      </c>
      <c r="G46" s="10">
        <v>14.9</v>
      </c>
      <c r="H46" s="9">
        <v>5.5130999999999995E-4</v>
      </c>
      <c r="I46" s="29">
        <v>1.0022070643266601</v>
      </c>
      <c r="J46" s="8">
        <v>4</v>
      </c>
      <c r="K46" s="10">
        <v>1.7</v>
      </c>
      <c r="L46" s="11">
        <v>1.000267609</v>
      </c>
      <c r="M46" s="12">
        <v>1.0024752640000001</v>
      </c>
      <c r="N46" s="11">
        <v>2.4752640000000001</v>
      </c>
      <c r="O46" s="30">
        <v>0</v>
      </c>
      <c r="P46" s="31">
        <v>0</v>
      </c>
      <c r="Q46" s="31">
        <v>0</v>
      </c>
      <c r="R46" s="9">
        <v>1002.475264</v>
      </c>
    </row>
    <row r="47" spans="2:18" ht="13.5" customHeight="1" x14ac:dyDescent="0.35">
      <c r="B47" s="27">
        <v>45873</v>
      </c>
      <c r="C47" s="28" t="s">
        <v>17</v>
      </c>
      <c r="D47" s="6" t="s">
        <v>17</v>
      </c>
      <c r="E47" s="7">
        <v>1000</v>
      </c>
      <c r="F47">
        <v>252</v>
      </c>
      <c r="G47" s="10">
        <v>14.9</v>
      </c>
      <c r="H47" s="9">
        <v>5.5130999999999995E-4</v>
      </c>
      <c r="I47" s="29">
        <v>1.00275959110329</v>
      </c>
      <c r="J47" s="8">
        <v>5</v>
      </c>
      <c r="K47" s="10">
        <v>1.7</v>
      </c>
      <c r="L47" s="11">
        <v>1.000334523</v>
      </c>
      <c r="M47" s="12">
        <v>1.003095037</v>
      </c>
      <c r="N47" s="11">
        <v>3.095037</v>
      </c>
      <c r="O47" s="30">
        <v>0</v>
      </c>
      <c r="P47" s="31">
        <v>0</v>
      </c>
      <c r="Q47" s="31">
        <v>0</v>
      </c>
      <c r="R47" s="9">
        <v>1003.095037</v>
      </c>
    </row>
    <row r="48" spans="2:18" ht="13.5" customHeight="1" x14ac:dyDescent="0.35">
      <c r="B48" s="27">
        <v>45874</v>
      </c>
      <c r="C48" s="28" t="s">
        <v>17</v>
      </c>
      <c r="D48" s="6" t="s">
        <v>17</v>
      </c>
      <c r="E48" s="7">
        <v>1000</v>
      </c>
      <c r="F48">
        <v>252</v>
      </c>
      <c r="G48" s="10">
        <v>14.9</v>
      </c>
      <c r="H48" s="9">
        <v>5.5130999999999995E-4</v>
      </c>
      <c r="I48" s="29">
        <v>1.00331242249346</v>
      </c>
      <c r="J48" s="8">
        <v>6</v>
      </c>
      <c r="K48" s="10">
        <v>1.7</v>
      </c>
      <c r="L48" s="11">
        <v>1.0004014400000001</v>
      </c>
      <c r="M48" s="12">
        <v>1.003715192</v>
      </c>
      <c r="N48" s="11">
        <v>3.715192</v>
      </c>
      <c r="O48" s="30">
        <v>0</v>
      </c>
      <c r="P48" s="31">
        <v>0</v>
      </c>
      <c r="Q48" s="31">
        <v>0</v>
      </c>
      <c r="R48" s="9">
        <v>1003.715192</v>
      </c>
    </row>
    <row r="49" spans="2:18" ht="13.5" customHeight="1" x14ac:dyDescent="0.35">
      <c r="B49" s="27">
        <v>45875</v>
      </c>
      <c r="C49" s="28" t="s">
        <v>17</v>
      </c>
      <c r="D49" s="6" t="s">
        <v>17</v>
      </c>
      <c r="E49" s="7">
        <v>1000</v>
      </c>
      <c r="F49">
        <v>252</v>
      </c>
      <c r="G49" s="10">
        <v>14.9</v>
      </c>
      <c r="H49" s="9">
        <v>5.5130999999999995E-4</v>
      </c>
      <c r="I49" s="29">
        <v>1.0038655586651</v>
      </c>
      <c r="J49" s="8">
        <v>7</v>
      </c>
      <c r="K49" s="10">
        <v>1.7</v>
      </c>
      <c r="L49" s="11">
        <v>1.000468363</v>
      </c>
      <c r="M49" s="12">
        <v>1.0043357319999999</v>
      </c>
      <c r="N49" s="11">
        <v>4.3357319900000002</v>
      </c>
      <c r="O49" s="30">
        <v>0</v>
      </c>
      <c r="P49" s="31">
        <v>0</v>
      </c>
      <c r="Q49" s="31">
        <v>0</v>
      </c>
      <c r="R49" s="9">
        <v>1004.33573199</v>
      </c>
    </row>
    <row r="50" spans="2:18" ht="13.5" customHeight="1" x14ac:dyDescent="0.35">
      <c r="B50" s="27">
        <v>45876</v>
      </c>
      <c r="C50" s="28" t="s">
        <v>17</v>
      </c>
      <c r="D50" s="6" t="s">
        <v>17</v>
      </c>
      <c r="E50" s="7">
        <v>1000</v>
      </c>
      <c r="F50">
        <v>252</v>
      </c>
      <c r="G50" s="10">
        <v>14.9</v>
      </c>
      <c r="H50" s="9">
        <v>5.5130999999999995E-4</v>
      </c>
      <c r="I50" s="29">
        <v>1.00441899978625</v>
      </c>
      <c r="J50" s="8">
        <v>8</v>
      </c>
      <c r="K50" s="10">
        <v>1.7</v>
      </c>
      <c r="L50" s="11">
        <v>1.00053529</v>
      </c>
      <c r="M50" s="12">
        <v>1.004956655</v>
      </c>
      <c r="N50" s="11">
        <v>4.9566549899999996</v>
      </c>
      <c r="O50" s="30">
        <v>0</v>
      </c>
      <c r="P50" s="31">
        <v>0</v>
      </c>
      <c r="Q50" s="31">
        <v>0</v>
      </c>
      <c r="R50" s="9">
        <v>1004.9566549899999</v>
      </c>
    </row>
    <row r="51" spans="2:18" ht="13.5" customHeight="1" x14ac:dyDescent="0.35">
      <c r="B51" s="27">
        <v>45877</v>
      </c>
      <c r="C51" s="28" t="s">
        <v>17</v>
      </c>
      <c r="D51" s="6" t="s">
        <v>17</v>
      </c>
      <c r="E51" s="7">
        <v>1000</v>
      </c>
      <c r="F51">
        <v>252</v>
      </c>
      <c r="G51" s="10">
        <v>14.9</v>
      </c>
      <c r="H51" s="9">
        <v>5.5130999999999995E-4</v>
      </c>
      <c r="I51" s="29">
        <v>1.00497274602502</v>
      </c>
      <c r="J51" s="8">
        <v>9</v>
      </c>
      <c r="K51" s="10">
        <v>1.7</v>
      </c>
      <c r="L51" s="11">
        <v>1.0006022210000001</v>
      </c>
      <c r="M51" s="12">
        <v>1.005577962</v>
      </c>
      <c r="N51" s="11">
        <v>5.5779620000000003</v>
      </c>
      <c r="O51" s="30">
        <v>0</v>
      </c>
      <c r="P51" s="31">
        <v>0</v>
      </c>
      <c r="Q51" s="31">
        <v>0</v>
      </c>
      <c r="R51" s="9">
        <v>1005.577962</v>
      </c>
    </row>
    <row r="52" spans="2:18" ht="13.5" customHeight="1" x14ac:dyDescent="0.35">
      <c r="B52" s="27">
        <v>45880</v>
      </c>
      <c r="C52" s="28" t="s">
        <v>17</v>
      </c>
      <c r="D52" s="6" t="s">
        <v>17</v>
      </c>
      <c r="E52" s="7">
        <v>1000</v>
      </c>
      <c r="F52">
        <v>252</v>
      </c>
      <c r="G52" s="10">
        <v>14.9</v>
      </c>
      <c r="H52" s="9">
        <v>5.5130999999999995E-4</v>
      </c>
      <c r="I52" s="29">
        <v>1.00552679754963</v>
      </c>
      <c r="J52" s="8">
        <v>10</v>
      </c>
      <c r="K52" s="10">
        <v>1.7</v>
      </c>
      <c r="L52" s="11">
        <v>1.0006691569999999</v>
      </c>
      <c r="M52" s="12">
        <v>1.0061996529999999</v>
      </c>
      <c r="N52" s="11">
        <v>6.1996529899999997</v>
      </c>
      <c r="O52" s="30">
        <v>0</v>
      </c>
      <c r="P52" s="31">
        <v>0</v>
      </c>
      <c r="Q52" s="31">
        <v>0</v>
      </c>
      <c r="R52" s="9">
        <v>1006.19965299</v>
      </c>
    </row>
    <row r="53" spans="2:18" ht="13.5" customHeight="1" x14ac:dyDescent="0.35">
      <c r="B53" s="27">
        <v>45881</v>
      </c>
      <c r="C53" s="28" t="s">
        <v>17</v>
      </c>
      <c r="D53" s="6" t="s">
        <v>17</v>
      </c>
      <c r="E53" s="7">
        <v>1000</v>
      </c>
      <c r="F53">
        <v>252</v>
      </c>
      <c r="G53" s="10">
        <v>14.9</v>
      </c>
      <c r="H53" s="9">
        <v>5.5130999999999995E-4</v>
      </c>
      <c r="I53" s="29">
        <v>1.0060811545283901</v>
      </c>
      <c r="J53" s="8">
        <v>11</v>
      </c>
      <c r="K53" s="10">
        <v>1.7</v>
      </c>
      <c r="L53" s="11">
        <v>1.0007360970000001</v>
      </c>
      <c r="M53" s="12">
        <v>1.006821728</v>
      </c>
      <c r="N53" s="11">
        <v>6.8217280000000002</v>
      </c>
      <c r="O53" s="30">
        <v>0</v>
      </c>
      <c r="P53" s="31">
        <v>0</v>
      </c>
      <c r="Q53" s="31">
        <v>0</v>
      </c>
      <c r="R53" s="9">
        <v>1006.821728</v>
      </c>
    </row>
    <row r="54" spans="2:18" ht="13.5" customHeight="1" x14ac:dyDescent="0.35">
      <c r="B54" s="27">
        <v>45882</v>
      </c>
      <c r="C54" s="28" t="s">
        <v>17</v>
      </c>
      <c r="D54" s="6" t="s">
        <v>17</v>
      </c>
      <c r="E54" s="7">
        <v>1000</v>
      </c>
      <c r="F54">
        <v>252</v>
      </c>
      <c r="G54" s="10">
        <v>14.9</v>
      </c>
      <c r="H54" s="9">
        <v>5.5130999999999995E-4</v>
      </c>
      <c r="I54" s="29">
        <v>1.0066358171296901</v>
      </c>
      <c r="J54" s="8">
        <v>12</v>
      </c>
      <c r="K54" s="10">
        <v>1.7</v>
      </c>
      <c r="L54" s="11">
        <v>1.000803042</v>
      </c>
      <c r="M54" s="12">
        <v>1.007444188</v>
      </c>
      <c r="N54" s="11">
        <v>7.4441879999999996</v>
      </c>
      <c r="O54" s="30">
        <v>0</v>
      </c>
      <c r="P54" s="31">
        <v>0</v>
      </c>
      <c r="Q54" s="31">
        <v>0</v>
      </c>
      <c r="R54" s="9">
        <v>1007.4441880000001</v>
      </c>
    </row>
    <row r="55" spans="2:18" ht="13.5" customHeight="1" x14ac:dyDescent="0.35">
      <c r="B55" s="27">
        <v>45883</v>
      </c>
      <c r="C55" s="28" t="s">
        <v>17</v>
      </c>
      <c r="D55" s="6" t="s">
        <v>17</v>
      </c>
      <c r="E55" s="7">
        <v>1000</v>
      </c>
      <c r="F55">
        <v>252</v>
      </c>
      <c r="G55" s="10">
        <v>14.9</v>
      </c>
      <c r="H55" s="9">
        <v>5.5130999999999995E-4</v>
      </c>
      <c r="I55" s="29">
        <v>1.0071907855220299</v>
      </c>
      <c r="J55" s="8">
        <v>13</v>
      </c>
      <c r="K55" s="10">
        <v>1.7</v>
      </c>
      <c r="L55" s="11">
        <v>1.0008699910000001</v>
      </c>
      <c r="M55" s="12">
        <v>1.008067032</v>
      </c>
      <c r="N55" s="11">
        <v>8.0670319999999993</v>
      </c>
      <c r="O55" s="30">
        <v>0</v>
      </c>
      <c r="P55" s="31">
        <v>0</v>
      </c>
      <c r="Q55" s="31">
        <v>0</v>
      </c>
      <c r="R55" s="9">
        <v>1008.067032</v>
      </c>
    </row>
    <row r="56" spans="2:18" ht="13.5" customHeight="1" x14ac:dyDescent="0.35">
      <c r="B56" s="27">
        <v>45884</v>
      </c>
      <c r="C56" s="28" t="s">
        <v>17</v>
      </c>
      <c r="D56" s="6" t="s">
        <v>17</v>
      </c>
      <c r="E56" s="7">
        <v>1000</v>
      </c>
      <c r="F56">
        <v>252</v>
      </c>
      <c r="G56" s="10">
        <v>14.9</v>
      </c>
      <c r="H56" s="9">
        <v>5.5130999999999995E-4</v>
      </c>
      <c r="I56" s="29">
        <v>1.007746059874</v>
      </c>
      <c r="J56" s="8">
        <v>14</v>
      </c>
      <c r="K56" s="10">
        <v>1.7</v>
      </c>
      <c r="L56" s="11">
        <v>1.0009369450000001</v>
      </c>
      <c r="M56" s="12">
        <v>1.0086902630000001</v>
      </c>
      <c r="N56" s="11">
        <v>8.6902629999999998</v>
      </c>
      <c r="O56" s="30">
        <v>0</v>
      </c>
      <c r="P56" s="31">
        <v>0</v>
      </c>
      <c r="Q56" s="31">
        <v>0</v>
      </c>
      <c r="R56" s="9">
        <v>1008.690263</v>
      </c>
    </row>
    <row r="57" spans="2:18" ht="13.5" customHeight="1" x14ac:dyDescent="0.35">
      <c r="B57" s="27">
        <v>45887</v>
      </c>
      <c r="C57" s="28" t="s">
        <v>17</v>
      </c>
      <c r="D57" s="6" t="s">
        <v>17</v>
      </c>
      <c r="E57" s="7">
        <v>1000</v>
      </c>
      <c r="F57">
        <v>252</v>
      </c>
      <c r="G57" s="10">
        <v>14.9</v>
      </c>
      <c r="H57" s="9">
        <v>5.5130999999999995E-4</v>
      </c>
      <c r="I57" s="29">
        <v>1.0083016403542699</v>
      </c>
      <c r="J57" s="8">
        <v>15</v>
      </c>
      <c r="K57" s="10">
        <v>1.7</v>
      </c>
      <c r="L57" s="11">
        <v>1.001003903</v>
      </c>
      <c r="M57" s="12">
        <v>1.0093138770000001</v>
      </c>
      <c r="N57" s="11">
        <v>9.3138769999999997</v>
      </c>
      <c r="O57" s="30">
        <v>0</v>
      </c>
      <c r="P57" s="31">
        <v>0</v>
      </c>
      <c r="Q57" s="31">
        <v>0</v>
      </c>
      <c r="R57" s="9">
        <v>1009.313877</v>
      </c>
    </row>
    <row r="58" spans="2:18" ht="13.5" customHeight="1" x14ac:dyDescent="0.35">
      <c r="B58" s="27">
        <v>45888</v>
      </c>
      <c r="C58" s="28" t="s">
        <v>17</v>
      </c>
      <c r="D58" s="6" t="s">
        <v>17</v>
      </c>
      <c r="E58" s="7">
        <v>1000</v>
      </c>
      <c r="F58">
        <v>252</v>
      </c>
      <c r="G58" s="10">
        <v>14.9</v>
      </c>
      <c r="H58" s="9">
        <v>5.5130999999999995E-4</v>
      </c>
      <c r="I58" s="29">
        <v>1.00885752713161</v>
      </c>
      <c r="J58" s="8">
        <v>16</v>
      </c>
      <c r="K58" s="10">
        <v>1.7</v>
      </c>
      <c r="L58" s="11">
        <v>1.0010708660000001</v>
      </c>
      <c r="M58" s="12">
        <v>1.0099378779999999</v>
      </c>
      <c r="N58" s="11">
        <v>9.9378779900000005</v>
      </c>
      <c r="O58" s="30">
        <v>0</v>
      </c>
      <c r="P58" s="31">
        <v>0</v>
      </c>
      <c r="Q58" s="31">
        <v>0</v>
      </c>
      <c r="R58" s="9">
        <v>1009.9378779899999</v>
      </c>
    </row>
    <row r="59" spans="2:18" ht="13.5" customHeight="1" x14ac:dyDescent="0.35">
      <c r="B59" s="27">
        <v>45889</v>
      </c>
      <c r="C59" s="28" t="s">
        <v>17</v>
      </c>
      <c r="D59" s="6" t="s">
        <v>17</v>
      </c>
      <c r="E59" s="7">
        <v>1000</v>
      </c>
      <c r="F59">
        <v>252</v>
      </c>
      <c r="G59" s="10">
        <v>14.9</v>
      </c>
      <c r="H59" s="9">
        <v>5.5130999999999995E-4</v>
      </c>
      <c r="I59" s="29">
        <v>1.0094137203748901</v>
      </c>
      <c r="J59" s="8">
        <v>17</v>
      </c>
      <c r="K59" s="10">
        <v>1.7</v>
      </c>
      <c r="L59" s="11">
        <v>1.001137833</v>
      </c>
      <c r="M59" s="12">
        <v>1.0105622649999999</v>
      </c>
      <c r="N59" s="11">
        <v>10.562264989999999</v>
      </c>
      <c r="O59" s="30">
        <v>0</v>
      </c>
      <c r="P59" s="31">
        <v>0</v>
      </c>
      <c r="Q59" s="31">
        <v>0</v>
      </c>
      <c r="R59" s="9">
        <v>1010.56226499</v>
      </c>
    </row>
    <row r="60" spans="2:18" ht="13.5" customHeight="1" x14ac:dyDescent="0.35">
      <c r="B60" s="27">
        <v>45890</v>
      </c>
      <c r="C60" s="28" t="s">
        <v>17</v>
      </c>
      <c r="D60" s="6" t="s">
        <v>17</v>
      </c>
      <c r="E60" s="7">
        <v>1000</v>
      </c>
      <c r="F60">
        <v>252</v>
      </c>
      <c r="G60" s="10">
        <v>14.9</v>
      </c>
      <c r="H60" s="9">
        <v>5.5130999999999995E-4</v>
      </c>
      <c r="I60" s="29">
        <v>1.00997022025307</v>
      </c>
      <c r="J60" s="8">
        <v>18</v>
      </c>
      <c r="K60" s="10">
        <v>1.7</v>
      </c>
      <c r="L60" s="11">
        <v>1.001204805</v>
      </c>
      <c r="M60" s="12">
        <v>1.011187037</v>
      </c>
      <c r="N60" s="11">
        <v>11.187037</v>
      </c>
      <c r="O60" s="30">
        <v>0</v>
      </c>
      <c r="P60" s="31">
        <v>0</v>
      </c>
      <c r="Q60" s="31">
        <v>0</v>
      </c>
      <c r="R60" s="9">
        <v>1011.187037</v>
      </c>
    </row>
    <row r="61" spans="2:18" ht="13.5" customHeight="1" x14ac:dyDescent="0.35">
      <c r="B61" s="27">
        <v>45891</v>
      </c>
      <c r="C61" s="28" t="s">
        <v>17</v>
      </c>
      <c r="D61" s="6" t="s">
        <v>17</v>
      </c>
      <c r="E61" s="7">
        <v>1000</v>
      </c>
      <c r="F61">
        <v>252</v>
      </c>
      <c r="G61" s="10">
        <v>14.9</v>
      </c>
      <c r="H61" s="9">
        <v>5.5130999999999995E-4</v>
      </c>
      <c r="I61" s="29">
        <v>1.0105270269352</v>
      </c>
      <c r="J61" s="8">
        <v>19</v>
      </c>
      <c r="K61" s="10">
        <v>1.7</v>
      </c>
      <c r="L61" s="11">
        <v>1.001271781</v>
      </c>
      <c r="M61" s="12">
        <v>1.0118121959999999</v>
      </c>
      <c r="N61" s="11">
        <v>11.812195989999999</v>
      </c>
      <c r="O61" s="30">
        <v>0</v>
      </c>
      <c r="P61" s="31">
        <v>0</v>
      </c>
      <c r="Q61" s="31">
        <v>0</v>
      </c>
      <c r="R61" s="9">
        <v>1011.81219599</v>
      </c>
    </row>
    <row r="62" spans="2:18" ht="13.5" customHeight="1" x14ac:dyDescent="0.35">
      <c r="B62" s="27">
        <v>45894</v>
      </c>
      <c r="C62" s="28" t="s">
        <v>17</v>
      </c>
      <c r="D62" s="6" t="s">
        <v>17</v>
      </c>
      <c r="E62" s="7">
        <v>1000</v>
      </c>
      <c r="F62">
        <v>252</v>
      </c>
      <c r="G62" s="10">
        <v>14.9</v>
      </c>
      <c r="H62" s="9">
        <v>5.5130999999999995E-4</v>
      </c>
      <c r="I62" s="29">
        <v>1.0110841405904201</v>
      </c>
      <c r="J62" s="8">
        <v>20</v>
      </c>
      <c r="K62" s="10">
        <v>1.7</v>
      </c>
      <c r="L62" s="11">
        <v>1.001338762</v>
      </c>
      <c r="M62" s="12">
        <v>1.0124377419999999</v>
      </c>
      <c r="N62" s="11">
        <v>12.437741989999999</v>
      </c>
      <c r="O62" s="30">
        <v>0</v>
      </c>
      <c r="P62" s="31">
        <v>0</v>
      </c>
      <c r="Q62" s="31">
        <v>0</v>
      </c>
      <c r="R62" s="9">
        <v>1012.4377419899999</v>
      </c>
    </row>
    <row r="63" spans="2:18" ht="13.5" customHeight="1" x14ac:dyDescent="0.35">
      <c r="B63" s="27">
        <v>45895</v>
      </c>
      <c r="C63" s="28" t="s">
        <v>17</v>
      </c>
      <c r="D63" s="6" t="s">
        <v>17</v>
      </c>
      <c r="E63" s="7">
        <v>1000</v>
      </c>
      <c r="F63">
        <v>252</v>
      </c>
      <c r="G63" s="10">
        <v>14.9</v>
      </c>
      <c r="H63" s="9">
        <v>5.5130999999999995E-4</v>
      </c>
      <c r="I63" s="29">
        <v>1.0116415613879699</v>
      </c>
      <c r="J63" s="8">
        <v>21</v>
      </c>
      <c r="K63" s="10">
        <v>1.7</v>
      </c>
      <c r="L63" s="11">
        <v>1.001405747</v>
      </c>
      <c r="M63" s="12">
        <v>1.013063673</v>
      </c>
      <c r="N63" s="11">
        <v>13.063673</v>
      </c>
      <c r="O63" s="30">
        <v>0</v>
      </c>
      <c r="P63" s="31">
        <v>0</v>
      </c>
      <c r="Q63" s="31">
        <v>0</v>
      </c>
      <c r="R63" s="9">
        <v>1013.063673</v>
      </c>
    </row>
    <row r="64" spans="2:18" ht="13.5" customHeight="1" x14ac:dyDescent="0.35">
      <c r="B64" s="27">
        <v>45896</v>
      </c>
      <c r="C64" s="28" t="s">
        <v>17</v>
      </c>
      <c r="D64" s="6" t="s">
        <v>17</v>
      </c>
      <c r="E64" s="7">
        <v>1000</v>
      </c>
      <c r="F64">
        <v>252</v>
      </c>
      <c r="G64" s="10">
        <v>14.9</v>
      </c>
      <c r="H64" s="9">
        <v>5.5130999999999995E-4</v>
      </c>
      <c r="I64" s="29">
        <v>1.0121992894971801</v>
      </c>
      <c r="J64" s="8">
        <v>22</v>
      </c>
      <c r="K64" s="10">
        <v>1.7</v>
      </c>
      <c r="L64" s="11">
        <v>1.001472736</v>
      </c>
      <c r="M64" s="12">
        <v>1.013689992</v>
      </c>
      <c r="N64" s="11">
        <v>13.689992</v>
      </c>
      <c r="O64" s="30">
        <v>0</v>
      </c>
      <c r="P64" s="31">
        <v>0</v>
      </c>
      <c r="Q64" s="31">
        <v>0</v>
      </c>
      <c r="R64" s="9">
        <v>1013.689992</v>
      </c>
    </row>
    <row r="65" spans="2:18" ht="13.5" customHeight="1" x14ac:dyDescent="0.35">
      <c r="B65" s="27">
        <v>45897</v>
      </c>
      <c r="C65" s="28">
        <v>45897</v>
      </c>
      <c r="D65" s="6" t="s">
        <v>2</v>
      </c>
      <c r="E65" s="7">
        <v>1000</v>
      </c>
      <c r="F65">
        <v>252</v>
      </c>
      <c r="G65" s="10">
        <v>14.9</v>
      </c>
      <c r="H65" s="9">
        <v>5.5130999999999995E-4</v>
      </c>
      <c r="I65" s="29">
        <v>1.0127573299999999</v>
      </c>
      <c r="J65" s="8">
        <v>23</v>
      </c>
      <c r="K65" s="10">
        <v>1.7</v>
      </c>
      <c r="L65" s="11">
        <v>1.001539731</v>
      </c>
      <c r="M65" s="12">
        <v>1.0143167040000001</v>
      </c>
      <c r="N65" s="11">
        <v>14.316704</v>
      </c>
      <c r="O65" s="30">
        <v>0</v>
      </c>
      <c r="P65" s="31">
        <v>14.316704</v>
      </c>
      <c r="Q65" s="31">
        <v>0</v>
      </c>
      <c r="R65" s="9">
        <v>1000</v>
      </c>
    </row>
    <row r="66" spans="2:18" ht="13.5" customHeight="1" x14ac:dyDescent="0.35">
      <c r="B66" s="27">
        <v>45898</v>
      </c>
      <c r="C66" s="28" t="s">
        <v>17</v>
      </c>
      <c r="D66" s="6" t="s">
        <v>17</v>
      </c>
      <c r="E66" s="7">
        <v>1000</v>
      </c>
      <c r="F66">
        <v>252</v>
      </c>
      <c r="G66" s="10">
        <v>14.9</v>
      </c>
      <c r="H66" s="9">
        <v>5.5130999999999995E-4</v>
      </c>
      <c r="I66" s="29">
        <v>1.0005513100000001</v>
      </c>
      <c r="J66" s="8">
        <v>1</v>
      </c>
      <c r="K66" s="10">
        <v>1.7</v>
      </c>
      <c r="L66" s="11">
        <v>1.0000668960000001</v>
      </c>
      <c r="M66" s="12">
        <v>1.0006182429999999</v>
      </c>
      <c r="N66" s="11">
        <v>0.61824299000000005</v>
      </c>
      <c r="O66" s="30">
        <v>0</v>
      </c>
      <c r="P66" s="31">
        <v>0</v>
      </c>
      <c r="Q66" s="31">
        <v>0</v>
      </c>
      <c r="R66" s="9">
        <v>1000.61824299</v>
      </c>
    </row>
    <row r="67" spans="2:18" ht="13.5" customHeight="1" x14ac:dyDescent="0.35">
      <c r="B67" s="27">
        <v>45901</v>
      </c>
      <c r="C67" s="28" t="s">
        <v>17</v>
      </c>
      <c r="D67" s="6" t="s">
        <v>17</v>
      </c>
      <c r="E67" s="7">
        <v>1000</v>
      </c>
      <c r="F67">
        <v>252</v>
      </c>
      <c r="G67" s="10">
        <v>14.9</v>
      </c>
      <c r="H67" s="9">
        <v>5.5130999999999995E-4</v>
      </c>
      <c r="I67" s="29">
        <v>1.00110292394272</v>
      </c>
      <c r="J67" s="8">
        <v>2</v>
      </c>
      <c r="K67" s="10">
        <v>1.7</v>
      </c>
      <c r="L67" s="11">
        <v>1.0001337960000001</v>
      </c>
      <c r="M67" s="12">
        <v>1.0012368679999999</v>
      </c>
      <c r="N67" s="11">
        <v>1.2368679899999999</v>
      </c>
      <c r="O67" s="30">
        <v>0</v>
      </c>
      <c r="P67" s="31">
        <v>0</v>
      </c>
      <c r="Q67" s="31">
        <v>0</v>
      </c>
      <c r="R67" s="9">
        <v>1001.23686799</v>
      </c>
    </row>
    <row r="68" spans="2:18" ht="13.5" customHeight="1" x14ac:dyDescent="0.35">
      <c r="B68" s="27">
        <v>45902</v>
      </c>
      <c r="C68" s="28" t="s">
        <v>17</v>
      </c>
      <c r="D68" s="6" t="s">
        <v>17</v>
      </c>
      <c r="E68" s="7">
        <v>1000</v>
      </c>
      <c r="F68">
        <v>252</v>
      </c>
      <c r="G68" s="10">
        <v>14.9</v>
      </c>
      <c r="H68" s="9">
        <v>5.5130999999999995E-4</v>
      </c>
      <c r="I68" s="29">
        <v>1.0016548419957201</v>
      </c>
      <c r="J68" s="8">
        <v>3</v>
      </c>
      <c r="K68" s="10">
        <v>1.7</v>
      </c>
      <c r="L68" s="11">
        <v>1.0002006999999999</v>
      </c>
      <c r="M68" s="12">
        <v>1.0018558740000001</v>
      </c>
      <c r="N68" s="11">
        <v>1.855874</v>
      </c>
      <c r="O68" s="30">
        <v>0</v>
      </c>
      <c r="P68" s="31">
        <v>0</v>
      </c>
      <c r="Q68" s="31">
        <v>0</v>
      </c>
      <c r="R68" s="9">
        <v>1001.855874</v>
      </c>
    </row>
    <row r="69" spans="2:18" ht="13.5" customHeight="1" x14ac:dyDescent="0.35">
      <c r="B69" s="27">
        <v>45903</v>
      </c>
      <c r="C69" s="28" t="s">
        <v>17</v>
      </c>
      <c r="D69" s="6" t="s">
        <v>17</v>
      </c>
      <c r="E69" s="7">
        <v>1000</v>
      </c>
      <c r="F69">
        <v>252</v>
      </c>
      <c r="G69" s="10">
        <v>14.9</v>
      </c>
      <c r="H69" s="9">
        <v>5.5130999999999995E-4</v>
      </c>
      <c r="I69" s="29">
        <v>1.0022070643266601</v>
      </c>
      <c r="J69" s="8">
        <v>4</v>
      </c>
      <c r="K69" s="10">
        <v>1.7</v>
      </c>
      <c r="L69" s="11">
        <v>1.000267609</v>
      </c>
      <c r="M69" s="12">
        <v>1.0024752640000001</v>
      </c>
      <c r="N69" s="11">
        <v>2.4752640000000001</v>
      </c>
      <c r="O69" s="30">
        <v>0</v>
      </c>
      <c r="P69" s="31">
        <v>0</v>
      </c>
      <c r="Q69" s="31">
        <v>0</v>
      </c>
      <c r="R69" s="9">
        <v>1002.475264</v>
      </c>
    </row>
    <row r="70" spans="2:18" ht="13.5" customHeight="1" x14ac:dyDescent="0.35">
      <c r="B70" s="27">
        <v>45904</v>
      </c>
      <c r="C70" s="28" t="s">
        <v>17</v>
      </c>
      <c r="D70" s="6" t="s">
        <v>17</v>
      </c>
      <c r="E70" s="7">
        <v>1000</v>
      </c>
      <c r="F70">
        <v>252</v>
      </c>
      <c r="G70" s="10">
        <v>14.9</v>
      </c>
      <c r="H70" s="9">
        <v>5.5130999999999995E-4</v>
      </c>
      <c r="I70" s="29">
        <v>1.00275959110329</v>
      </c>
      <c r="J70" s="8">
        <v>5</v>
      </c>
      <c r="K70" s="10">
        <v>1.7</v>
      </c>
      <c r="L70" s="11">
        <v>1.000334523</v>
      </c>
      <c r="M70" s="12">
        <v>1.003095037</v>
      </c>
      <c r="N70" s="11">
        <v>3.095037</v>
      </c>
      <c r="O70" s="30">
        <v>0</v>
      </c>
      <c r="P70" s="31">
        <v>0</v>
      </c>
      <c r="Q70" s="31">
        <v>0</v>
      </c>
      <c r="R70" s="9">
        <v>1003.095037</v>
      </c>
    </row>
    <row r="71" spans="2:18" ht="13.5" customHeight="1" x14ac:dyDescent="0.35">
      <c r="B71" s="27">
        <v>45905</v>
      </c>
      <c r="C71" s="28" t="s">
        <v>17</v>
      </c>
      <c r="D71" s="6" t="s">
        <v>17</v>
      </c>
      <c r="E71" s="7">
        <v>1000</v>
      </c>
      <c r="F71">
        <v>252</v>
      </c>
      <c r="G71" s="10">
        <v>14.9</v>
      </c>
      <c r="H71" s="9">
        <v>5.5130999999999995E-4</v>
      </c>
      <c r="I71" s="29">
        <v>1.00331242249346</v>
      </c>
      <c r="J71" s="8">
        <v>6</v>
      </c>
      <c r="K71" s="10">
        <v>1.7</v>
      </c>
      <c r="L71" s="11">
        <v>1.0004014400000001</v>
      </c>
      <c r="M71" s="12">
        <v>1.003715192</v>
      </c>
      <c r="N71" s="11">
        <v>3.715192</v>
      </c>
      <c r="O71" s="30">
        <v>0</v>
      </c>
      <c r="P71" s="31">
        <v>0</v>
      </c>
      <c r="Q71" s="31">
        <v>0</v>
      </c>
      <c r="R71" s="9">
        <v>1003.715192</v>
      </c>
    </row>
    <row r="72" spans="2:18" ht="13.5" customHeight="1" x14ac:dyDescent="0.35">
      <c r="B72" s="27">
        <v>45908</v>
      </c>
      <c r="C72" s="28" t="s">
        <v>17</v>
      </c>
      <c r="D72" s="6" t="s">
        <v>17</v>
      </c>
      <c r="E72" s="7">
        <v>1000</v>
      </c>
      <c r="F72">
        <v>252</v>
      </c>
      <c r="G72" s="10">
        <v>14.9</v>
      </c>
      <c r="H72" s="9">
        <v>5.5130999999999995E-4</v>
      </c>
      <c r="I72" s="29">
        <v>1.0038655586651</v>
      </c>
      <c r="J72" s="8">
        <v>7</v>
      </c>
      <c r="K72" s="10">
        <v>1.7</v>
      </c>
      <c r="L72" s="11">
        <v>1.000468363</v>
      </c>
      <c r="M72" s="12">
        <v>1.0043357319999999</v>
      </c>
      <c r="N72" s="11">
        <v>4.3357319900000002</v>
      </c>
      <c r="O72" s="30">
        <v>0</v>
      </c>
      <c r="P72" s="31">
        <v>0</v>
      </c>
      <c r="Q72" s="31">
        <v>0</v>
      </c>
      <c r="R72" s="9">
        <v>1004.33573199</v>
      </c>
    </row>
    <row r="73" spans="2:18" ht="13.5" customHeight="1" x14ac:dyDescent="0.35">
      <c r="B73" s="27">
        <v>45909</v>
      </c>
      <c r="C73" s="28" t="s">
        <v>17</v>
      </c>
      <c r="D73" s="6" t="s">
        <v>17</v>
      </c>
      <c r="E73" s="7">
        <v>1000</v>
      </c>
      <c r="F73">
        <v>252</v>
      </c>
      <c r="G73" s="10">
        <v>14.9</v>
      </c>
      <c r="H73" s="9">
        <v>5.5130999999999995E-4</v>
      </c>
      <c r="I73" s="29">
        <v>1.00441899978625</v>
      </c>
      <c r="J73" s="8">
        <v>8</v>
      </c>
      <c r="K73" s="10">
        <v>1.7</v>
      </c>
      <c r="L73" s="11">
        <v>1.00053529</v>
      </c>
      <c r="M73" s="12">
        <v>1.004956655</v>
      </c>
      <c r="N73" s="11">
        <v>4.9566549899999996</v>
      </c>
      <c r="O73" s="30">
        <v>0</v>
      </c>
      <c r="P73" s="31">
        <v>0</v>
      </c>
      <c r="Q73" s="31">
        <v>0</v>
      </c>
      <c r="R73" s="9">
        <v>1004.9566549899999</v>
      </c>
    </row>
    <row r="74" spans="2:18" ht="13.5" customHeight="1" x14ac:dyDescent="0.35">
      <c r="B74" s="27">
        <v>45910</v>
      </c>
      <c r="C74" s="28" t="s">
        <v>17</v>
      </c>
      <c r="D74" s="6" t="s">
        <v>17</v>
      </c>
      <c r="E74" s="7">
        <v>1000</v>
      </c>
      <c r="F74">
        <v>252</v>
      </c>
      <c r="G74" s="10">
        <v>14.9</v>
      </c>
      <c r="H74" s="9">
        <v>5.5130999999999995E-4</v>
      </c>
      <c r="I74" s="29">
        <v>1.00497274602502</v>
      </c>
      <c r="J74" s="8">
        <v>9</v>
      </c>
      <c r="K74" s="10">
        <v>1.7</v>
      </c>
      <c r="L74" s="11">
        <v>1.0006022210000001</v>
      </c>
      <c r="M74" s="12">
        <v>1.005577962</v>
      </c>
      <c r="N74" s="11">
        <v>5.5779620000000003</v>
      </c>
      <c r="O74" s="30">
        <v>0</v>
      </c>
      <c r="P74" s="31">
        <v>0</v>
      </c>
      <c r="Q74" s="31">
        <v>0</v>
      </c>
      <c r="R74" s="9">
        <v>1005.577962</v>
      </c>
    </row>
    <row r="75" spans="2:18" ht="14.15" customHeight="1" x14ac:dyDescent="0.35">
      <c r="B75" s="27">
        <v>45911</v>
      </c>
      <c r="C75" s="28" t="s">
        <v>17</v>
      </c>
      <c r="D75" s="6" t="s">
        <v>17</v>
      </c>
      <c r="E75" s="7">
        <v>1000</v>
      </c>
      <c r="F75">
        <v>252</v>
      </c>
      <c r="G75" s="10">
        <v>14.9</v>
      </c>
      <c r="H75" s="9">
        <v>5.5130999999999995E-4</v>
      </c>
      <c r="I75" s="29">
        <v>1.00552679754963</v>
      </c>
      <c r="J75" s="8">
        <v>10</v>
      </c>
      <c r="K75" s="10">
        <v>1.7</v>
      </c>
      <c r="L75" s="11">
        <v>1.0006691569999999</v>
      </c>
      <c r="M75" s="12">
        <v>1.0061996529999999</v>
      </c>
      <c r="N75" s="11">
        <v>6.1996529899999997</v>
      </c>
      <c r="O75" s="30">
        <v>0</v>
      </c>
      <c r="P75" s="31">
        <v>0</v>
      </c>
      <c r="Q75" s="31">
        <v>0</v>
      </c>
      <c r="R75" s="9">
        <v>1006.19965299</v>
      </c>
    </row>
    <row r="76" spans="2:18" ht="14.15" customHeight="1" x14ac:dyDescent="0.35">
      <c r="B76" s="27">
        <v>45912</v>
      </c>
      <c r="C76" s="28" t="s">
        <v>17</v>
      </c>
      <c r="D76" s="6" t="s">
        <v>17</v>
      </c>
      <c r="E76" s="7">
        <v>1000</v>
      </c>
      <c r="F76">
        <v>252</v>
      </c>
      <c r="G76" s="10">
        <v>14.9</v>
      </c>
      <c r="H76" s="9">
        <v>5.5130999999999995E-4</v>
      </c>
      <c r="I76" s="29">
        <v>1.0060811545283901</v>
      </c>
      <c r="J76" s="8">
        <v>11</v>
      </c>
      <c r="K76" s="10">
        <v>1.7</v>
      </c>
      <c r="L76" s="11">
        <v>1.0007360970000001</v>
      </c>
      <c r="M76" s="12">
        <v>1.006821728</v>
      </c>
      <c r="N76" s="11">
        <v>6.8217280000000002</v>
      </c>
      <c r="O76" s="30">
        <v>0</v>
      </c>
      <c r="P76" s="31">
        <v>0</v>
      </c>
      <c r="Q76" s="31">
        <v>0</v>
      </c>
      <c r="R76" s="9">
        <v>1006.821728</v>
      </c>
    </row>
    <row r="77" spans="2:18" ht="14.15" customHeight="1" x14ac:dyDescent="0.35">
      <c r="B77" s="27">
        <v>45915</v>
      </c>
      <c r="C77" s="28" t="s">
        <v>17</v>
      </c>
      <c r="D77" s="6" t="s">
        <v>17</v>
      </c>
      <c r="E77" s="7">
        <v>1000</v>
      </c>
      <c r="F77">
        <v>252</v>
      </c>
      <c r="G77" s="10">
        <v>14.9</v>
      </c>
      <c r="H77" s="9">
        <v>5.5130999999999995E-4</v>
      </c>
      <c r="I77" s="29">
        <v>1.0066358171296901</v>
      </c>
      <c r="J77" s="8">
        <v>12</v>
      </c>
      <c r="K77" s="10">
        <v>1.7</v>
      </c>
      <c r="L77" s="11">
        <v>1.000803042</v>
      </c>
      <c r="M77" s="12">
        <v>1.007444188</v>
      </c>
      <c r="N77" s="11">
        <v>7.4441879999999996</v>
      </c>
      <c r="O77" s="30">
        <v>0</v>
      </c>
      <c r="P77" s="31">
        <v>0</v>
      </c>
      <c r="Q77" s="31">
        <v>0</v>
      </c>
      <c r="R77" s="9">
        <v>1007.4441880000001</v>
      </c>
    </row>
    <row r="78" spans="2:18" ht="14.15" customHeight="1" x14ac:dyDescent="0.35">
      <c r="B78" s="27">
        <v>45916</v>
      </c>
      <c r="C78" s="28" t="s">
        <v>17</v>
      </c>
      <c r="D78" s="6" t="s">
        <v>17</v>
      </c>
      <c r="E78" s="7">
        <v>1000</v>
      </c>
      <c r="F78">
        <v>252</v>
      </c>
      <c r="G78" s="10">
        <v>14.9</v>
      </c>
      <c r="H78" s="9">
        <v>5.5130999999999995E-4</v>
      </c>
      <c r="I78" s="29">
        <v>1.0071907855220299</v>
      </c>
      <c r="J78" s="8">
        <v>13</v>
      </c>
      <c r="K78" s="10">
        <v>1.7</v>
      </c>
      <c r="L78" s="11">
        <v>1.0008699910000001</v>
      </c>
      <c r="M78" s="12">
        <v>1.008067032</v>
      </c>
      <c r="N78" s="11">
        <v>8.0670319999999993</v>
      </c>
      <c r="O78" s="30">
        <v>0</v>
      </c>
      <c r="P78" s="31">
        <v>0</v>
      </c>
      <c r="Q78" s="31">
        <v>0</v>
      </c>
      <c r="R78" s="9">
        <v>1008.067032</v>
      </c>
    </row>
    <row r="79" spans="2:18" ht="14.15" customHeight="1" x14ac:dyDescent="0.35">
      <c r="B79" s="27">
        <v>45917</v>
      </c>
      <c r="C79" s="28" t="s">
        <v>17</v>
      </c>
      <c r="D79" s="6" t="s">
        <v>17</v>
      </c>
      <c r="E79" s="7">
        <v>1000</v>
      </c>
      <c r="F79">
        <v>252</v>
      </c>
      <c r="G79" s="10">
        <v>14.9</v>
      </c>
      <c r="H79" s="9">
        <v>5.5130999999999995E-4</v>
      </c>
      <c r="I79" s="29">
        <v>1.007746059874</v>
      </c>
      <c r="J79" s="8">
        <v>14</v>
      </c>
      <c r="K79" s="10">
        <v>1.7</v>
      </c>
      <c r="L79" s="11">
        <v>1.0009369450000001</v>
      </c>
      <c r="M79" s="12">
        <v>1.0086902630000001</v>
      </c>
      <c r="N79" s="11">
        <v>8.6902629999999998</v>
      </c>
      <c r="O79" s="30">
        <v>0</v>
      </c>
      <c r="P79" s="31">
        <v>0</v>
      </c>
      <c r="Q79" s="31">
        <v>0</v>
      </c>
      <c r="R79" s="9">
        <v>1008.690263</v>
      </c>
    </row>
    <row r="80" spans="2:18" ht="14.15" customHeight="1" x14ac:dyDescent="0.35">
      <c r="B80" s="27">
        <v>45918</v>
      </c>
      <c r="C80" s="28" t="s">
        <v>17</v>
      </c>
      <c r="D80" s="6" t="s">
        <v>17</v>
      </c>
      <c r="E80" s="7">
        <v>1000</v>
      </c>
      <c r="F80">
        <v>252</v>
      </c>
      <c r="G80" s="10">
        <v>14.9</v>
      </c>
      <c r="H80" s="9">
        <v>5.5130999999999995E-4</v>
      </c>
      <c r="I80" s="29">
        <v>1.0083016403542699</v>
      </c>
      <c r="J80" s="8">
        <v>15</v>
      </c>
      <c r="K80" s="10">
        <v>1.7</v>
      </c>
      <c r="L80" s="11">
        <v>1.001003903</v>
      </c>
      <c r="M80" s="12">
        <v>1.0093138770000001</v>
      </c>
      <c r="N80" s="11">
        <v>9.3138769999999997</v>
      </c>
      <c r="O80" s="30">
        <v>0</v>
      </c>
      <c r="P80" s="31">
        <v>0</v>
      </c>
      <c r="Q80" s="31">
        <v>0</v>
      </c>
      <c r="R80" s="9">
        <v>1009.313877</v>
      </c>
    </row>
    <row r="81" spans="2:18" ht="14.15" customHeight="1" x14ac:dyDescent="0.35">
      <c r="B81" s="27">
        <v>45919</v>
      </c>
      <c r="C81" s="28" t="s">
        <v>17</v>
      </c>
      <c r="D81" s="6" t="s">
        <v>17</v>
      </c>
      <c r="E81" s="7">
        <v>1000</v>
      </c>
      <c r="F81">
        <v>252</v>
      </c>
      <c r="G81" s="10">
        <v>14.9</v>
      </c>
      <c r="H81" s="9">
        <v>5.5130999999999995E-4</v>
      </c>
      <c r="I81" s="29">
        <v>1.00885752713161</v>
      </c>
      <c r="J81" s="8">
        <v>16</v>
      </c>
      <c r="K81" s="10">
        <v>1.7</v>
      </c>
      <c r="L81" s="11">
        <v>1.0010708660000001</v>
      </c>
      <c r="M81" s="12">
        <v>1.0099378779999999</v>
      </c>
      <c r="N81" s="11">
        <v>9.9378779900000005</v>
      </c>
      <c r="O81" s="30">
        <v>0</v>
      </c>
      <c r="P81" s="31">
        <v>0</v>
      </c>
      <c r="Q81" s="31">
        <v>0</v>
      </c>
      <c r="R81" s="9">
        <v>1009.9378779899999</v>
      </c>
    </row>
    <row r="82" spans="2:18" ht="14.15" customHeight="1" x14ac:dyDescent="0.35">
      <c r="B82" s="27">
        <v>45922</v>
      </c>
      <c r="C82" s="28" t="s">
        <v>17</v>
      </c>
      <c r="D82" s="6" t="s">
        <v>17</v>
      </c>
      <c r="E82" s="7">
        <v>1000</v>
      </c>
      <c r="F82">
        <v>252</v>
      </c>
      <c r="G82" s="10">
        <v>14.9</v>
      </c>
      <c r="H82" s="9">
        <v>5.5130999999999995E-4</v>
      </c>
      <c r="I82" s="29">
        <v>1.0094137203748901</v>
      </c>
      <c r="J82" s="8">
        <v>17</v>
      </c>
      <c r="K82" s="10">
        <v>1.7</v>
      </c>
      <c r="L82" s="11">
        <v>1.001137833</v>
      </c>
      <c r="M82" s="12">
        <v>1.0105622649999999</v>
      </c>
      <c r="N82" s="11">
        <v>10.562264989999999</v>
      </c>
      <c r="O82" s="30">
        <v>0</v>
      </c>
      <c r="P82" s="31">
        <v>0</v>
      </c>
      <c r="Q82" s="31">
        <v>0</v>
      </c>
      <c r="R82" s="9">
        <v>1010.56226499</v>
      </c>
    </row>
    <row r="83" spans="2:18" ht="14.15" customHeight="1" x14ac:dyDescent="0.35">
      <c r="B83" s="27">
        <v>45923</v>
      </c>
      <c r="C83" s="28" t="s">
        <v>17</v>
      </c>
      <c r="D83" s="6" t="s">
        <v>17</v>
      </c>
      <c r="E83" s="7">
        <v>1000</v>
      </c>
      <c r="F83">
        <v>252</v>
      </c>
      <c r="G83" s="10">
        <v>14.9</v>
      </c>
      <c r="H83" s="9">
        <v>5.5130999999999995E-4</v>
      </c>
      <c r="I83" s="29">
        <v>1.00997022025307</v>
      </c>
      <c r="J83" s="8">
        <v>18</v>
      </c>
      <c r="K83" s="10">
        <v>1.7</v>
      </c>
      <c r="L83" s="11">
        <v>1.001204805</v>
      </c>
      <c r="M83" s="12">
        <v>1.011187037</v>
      </c>
      <c r="N83" s="11">
        <v>11.187037</v>
      </c>
      <c r="O83" s="30">
        <v>0</v>
      </c>
      <c r="P83" s="31">
        <v>0</v>
      </c>
      <c r="Q83" s="31">
        <v>0</v>
      </c>
      <c r="R83" s="9">
        <v>1011.187037</v>
      </c>
    </row>
    <row r="84" spans="2:18" ht="14.15" customHeight="1" x14ac:dyDescent="0.35">
      <c r="B84" s="27">
        <v>45924</v>
      </c>
      <c r="C84" s="28" t="s">
        <v>17</v>
      </c>
      <c r="D84" s="6" t="s">
        <v>17</v>
      </c>
      <c r="E84" s="7">
        <v>1000</v>
      </c>
      <c r="F84">
        <v>252</v>
      </c>
      <c r="G84" s="10">
        <v>14.9</v>
      </c>
      <c r="H84" s="9">
        <v>5.5130999999999995E-4</v>
      </c>
      <c r="I84" s="29">
        <v>1.0105270269352</v>
      </c>
      <c r="J84" s="8">
        <v>19</v>
      </c>
      <c r="K84" s="10">
        <v>1.7</v>
      </c>
      <c r="L84" s="11">
        <v>1.001271781</v>
      </c>
      <c r="M84" s="12">
        <v>1.0118121959999999</v>
      </c>
      <c r="N84" s="11">
        <v>11.812195989999999</v>
      </c>
      <c r="O84" s="30">
        <v>0</v>
      </c>
      <c r="P84" s="31">
        <v>0</v>
      </c>
      <c r="Q84" s="31">
        <v>0</v>
      </c>
      <c r="R84" s="9">
        <v>1011.81219599</v>
      </c>
    </row>
    <row r="85" spans="2:18" ht="14.15" customHeight="1" x14ac:dyDescent="0.35">
      <c r="B85" s="27">
        <v>45925</v>
      </c>
      <c r="C85" s="28" t="s">
        <v>17</v>
      </c>
      <c r="D85" s="6" t="s">
        <v>17</v>
      </c>
      <c r="E85" s="7">
        <v>1000</v>
      </c>
      <c r="F85">
        <v>252</v>
      </c>
      <c r="G85" s="10">
        <v>14.9</v>
      </c>
      <c r="H85" s="9">
        <v>5.5130999999999995E-4</v>
      </c>
      <c r="I85" s="29">
        <v>1.0110841405904201</v>
      </c>
      <c r="J85" s="8">
        <v>20</v>
      </c>
      <c r="K85" s="10">
        <v>1.7</v>
      </c>
      <c r="L85" s="11">
        <v>1.001338762</v>
      </c>
      <c r="M85" s="12">
        <v>1.0124377419999999</v>
      </c>
      <c r="N85" s="11">
        <v>12.437741989999999</v>
      </c>
      <c r="O85" s="30">
        <v>0</v>
      </c>
      <c r="P85" s="31">
        <v>0</v>
      </c>
      <c r="Q85" s="31">
        <v>0</v>
      </c>
      <c r="R85" s="9">
        <v>1012.4377419899999</v>
      </c>
    </row>
    <row r="86" spans="2:18" ht="14.15" customHeight="1" x14ac:dyDescent="0.35">
      <c r="B86" s="27">
        <v>45926</v>
      </c>
      <c r="C86" s="28" t="s">
        <v>17</v>
      </c>
      <c r="D86" s="6" t="s">
        <v>17</v>
      </c>
      <c r="E86" s="7">
        <v>1000</v>
      </c>
      <c r="F86">
        <v>252</v>
      </c>
      <c r="G86" s="10">
        <v>14.9</v>
      </c>
      <c r="H86" s="9">
        <v>5.5130999999999995E-4</v>
      </c>
      <c r="I86" s="29">
        <v>1.0116415613879699</v>
      </c>
      <c r="J86" s="8">
        <v>21</v>
      </c>
      <c r="K86" s="10">
        <v>1.7</v>
      </c>
      <c r="L86" s="11">
        <v>1.001405747</v>
      </c>
      <c r="M86" s="12">
        <v>1.013063673</v>
      </c>
      <c r="N86" s="11">
        <v>13.063673</v>
      </c>
      <c r="O86" s="30">
        <v>0</v>
      </c>
      <c r="P86" s="31">
        <v>0</v>
      </c>
      <c r="Q86" s="31">
        <v>0</v>
      </c>
      <c r="R86" s="9">
        <v>1013.063673</v>
      </c>
    </row>
    <row r="87" spans="2:18" ht="14.15" customHeight="1" x14ac:dyDescent="0.35">
      <c r="B87" s="27">
        <v>45929</v>
      </c>
      <c r="C87" s="28">
        <v>45929</v>
      </c>
      <c r="D87" s="6" t="s">
        <v>2</v>
      </c>
      <c r="E87" s="7">
        <v>1000</v>
      </c>
      <c r="F87">
        <v>252</v>
      </c>
      <c r="G87" s="10">
        <v>14.9</v>
      </c>
      <c r="H87" s="9">
        <v>5.5130999999999995E-4</v>
      </c>
      <c r="I87" s="29">
        <v>1.0121992900000001</v>
      </c>
      <c r="J87" s="8">
        <v>22</v>
      </c>
      <c r="K87" s="10">
        <v>1.7</v>
      </c>
      <c r="L87" s="11">
        <v>1.001472736</v>
      </c>
      <c r="M87" s="12">
        <v>1.013689992</v>
      </c>
      <c r="N87" s="11">
        <v>13.689992</v>
      </c>
      <c r="O87" s="30">
        <v>0</v>
      </c>
      <c r="P87" s="31">
        <v>13.689992</v>
      </c>
      <c r="Q87" s="31">
        <v>0</v>
      </c>
      <c r="R87" s="9">
        <v>1000</v>
      </c>
    </row>
    <row r="88" spans="2:18" ht="14.15" customHeight="1" x14ac:dyDescent="0.35">
      <c r="B88" s="27">
        <v>45930</v>
      </c>
      <c r="C88" s="28" t="s">
        <v>17</v>
      </c>
      <c r="D88" s="6" t="s">
        <v>17</v>
      </c>
      <c r="E88" s="7">
        <v>1000</v>
      </c>
      <c r="F88">
        <v>252</v>
      </c>
      <c r="G88" s="10">
        <v>14.9</v>
      </c>
      <c r="H88" s="9">
        <v>5.5130999999999995E-4</v>
      </c>
      <c r="I88" s="29">
        <v>1.0005513100000001</v>
      </c>
      <c r="J88" s="8">
        <v>1</v>
      </c>
      <c r="K88" s="10">
        <v>1.7</v>
      </c>
      <c r="L88" s="11">
        <v>1.0000668960000001</v>
      </c>
      <c r="M88" s="12">
        <v>1.0006182429999999</v>
      </c>
      <c r="N88" s="11">
        <v>0.61824299000000005</v>
      </c>
      <c r="O88" s="30">
        <v>0</v>
      </c>
      <c r="P88" s="31">
        <v>0</v>
      </c>
      <c r="Q88" s="31">
        <v>0</v>
      </c>
      <c r="R88" s="9">
        <v>1000.61824299</v>
      </c>
    </row>
    <row r="89" spans="2:18" ht="14.15" customHeight="1" x14ac:dyDescent="0.35">
      <c r="B89" s="27">
        <v>45931</v>
      </c>
      <c r="C89" s="28" t="s">
        <v>17</v>
      </c>
      <c r="D89" s="6" t="s">
        <v>17</v>
      </c>
      <c r="E89" s="7">
        <v>1000</v>
      </c>
      <c r="F89">
        <v>252</v>
      </c>
      <c r="G89" s="10">
        <v>14.9</v>
      </c>
      <c r="H89" s="9">
        <v>5.5130999999999995E-4</v>
      </c>
      <c r="I89" s="29">
        <v>1.00110292394272</v>
      </c>
      <c r="J89" s="8">
        <v>2</v>
      </c>
      <c r="K89" s="10">
        <v>1.7</v>
      </c>
      <c r="L89" s="11">
        <v>1.0001337960000001</v>
      </c>
      <c r="M89" s="12">
        <v>1.0012368679999999</v>
      </c>
      <c r="N89" s="11">
        <v>1.2368679899999999</v>
      </c>
      <c r="O89" s="30">
        <v>0</v>
      </c>
      <c r="P89" s="31">
        <v>0</v>
      </c>
      <c r="Q89" s="31">
        <v>0</v>
      </c>
      <c r="R89" s="9">
        <v>1001.23686799</v>
      </c>
    </row>
    <row r="90" spans="2:18" ht="14.15" customHeight="1" x14ac:dyDescent="0.35">
      <c r="B90" s="27">
        <v>45932</v>
      </c>
      <c r="C90" s="28" t="s">
        <v>17</v>
      </c>
      <c r="D90" s="6" t="s">
        <v>17</v>
      </c>
      <c r="E90" s="7">
        <v>1000</v>
      </c>
      <c r="F90">
        <v>252</v>
      </c>
      <c r="G90" s="10">
        <v>14.9</v>
      </c>
      <c r="H90" s="9">
        <v>5.5130999999999995E-4</v>
      </c>
      <c r="I90" s="29">
        <v>1.0016548419957201</v>
      </c>
      <c r="J90" s="8">
        <v>3</v>
      </c>
      <c r="K90" s="10">
        <v>1.7</v>
      </c>
      <c r="L90" s="11">
        <v>1.0002006999999999</v>
      </c>
      <c r="M90" s="12">
        <v>1.0018558740000001</v>
      </c>
      <c r="N90" s="11">
        <v>1.855874</v>
      </c>
      <c r="O90" s="30">
        <v>0</v>
      </c>
      <c r="P90" s="31">
        <v>0</v>
      </c>
      <c r="Q90" s="31">
        <v>0</v>
      </c>
      <c r="R90" s="9">
        <v>1001.855874</v>
      </c>
    </row>
    <row r="91" spans="2:18" ht="14.15" customHeight="1" x14ac:dyDescent="0.35">
      <c r="B91" s="27">
        <v>45933</v>
      </c>
      <c r="C91" s="28" t="s">
        <v>17</v>
      </c>
      <c r="D91" s="6" t="s">
        <v>17</v>
      </c>
      <c r="E91" s="7">
        <v>1000</v>
      </c>
      <c r="F91">
        <v>252</v>
      </c>
      <c r="G91" s="10">
        <v>14.9</v>
      </c>
      <c r="H91" s="9">
        <v>5.5130999999999995E-4</v>
      </c>
      <c r="I91" s="29">
        <v>1.0022070643266601</v>
      </c>
      <c r="J91" s="8">
        <v>4</v>
      </c>
      <c r="K91" s="10">
        <v>1.7</v>
      </c>
      <c r="L91" s="11">
        <v>1.000267609</v>
      </c>
      <c r="M91" s="12">
        <v>1.0024752640000001</v>
      </c>
      <c r="N91" s="11">
        <v>2.4752640000000001</v>
      </c>
      <c r="O91" s="30">
        <v>0</v>
      </c>
      <c r="P91" s="31">
        <v>0</v>
      </c>
      <c r="Q91" s="31">
        <v>0</v>
      </c>
      <c r="R91" s="9">
        <v>1002.475264</v>
      </c>
    </row>
    <row r="92" spans="2:18" ht="14.15" customHeight="1" x14ac:dyDescent="0.35">
      <c r="B92" s="27">
        <v>45936</v>
      </c>
      <c r="C92" s="28"/>
      <c r="D92" s="6"/>
      <c r="E92" s="7">
        <v>1000</v>
      </c>
      <c r="F92">
        <v>252</v>
      </c>
      <c r="G92" s="10">
        <v>14.9</v>
      </c>
      <c r="H92" s="9">
        <v>5.5130999999999995E-4</v>
      </c>
      <c r="I92" s="29">
        <v>1.00275959110329</v>
      </c>
      <c r="J92" s="8">
        <v>5</v>
      </c>
      <c r="K92" s="10">
        <v>1.7</v>
      </c>
      <c r="L92" s="11">
        <v>1.00033452</v>
      </c>
      <c r="M92" s="12">
        <v>1.003095037</v>
      </c>
      <c r="N92" s="11">
        <v>3.095037</v>
      </c>
      <c r="O92" s="30">
        <v>0</v>
      </c>
      <c r="P92" s="31">
        <v>0</v>
      </c>
      <c r="Q92" s="31" t="s">
        <v>21</v>
      </c>
      <c r="R92" s="9">
        <v>1003.095037</v>
      </c>
    </row>
    <row r="93" spans="2:18" ht="14.15" customHeight="1" x14ac:dyDescent="0.35">
      <c r="B93" s="27">
        <v>45937</v>
      </c>
      <c r="C93" s="28"/>
      <c r="D93" s="6"/>
      <c r="E93" s="7">
        <v>1000</v>
      </c>
      <c r="F93">
        <v>252</v>
      </c>
      <c r="G93" s="10">
        <v>14.9</v>
      </c>
      <c r="H93" s="9">
        <v>5.5130999999999995E-4</v>
      </c>
      <c r="I93" s="29">
        <v>1.00331242249346</v>
      </c>
      <c r="J93" s="8">
        <v>6</v>
      </c>
      <c r="K93" s="10">
        <v>1.7</v>
      </c>
      <c r="L93" s="11">
        <v>1.0004014400000001</v>
      </c>
      <c r="M93" s="12">
        <v>1.003715192</v>
      </c>
      <c r="N93" s="11">
        <v>3.715192</v>
      </c>
      <c r="O93" s="30">
        <v>0</v>
      </c>
      <c r="P93" s="31">
        <v>0</v>
      </c>
      <c r="Q93" s="31" t="s">
        <v>21</v>
      </c>
      <c r="R93" s="9">
        <v>1003.715192</v>
      </c>
    </row>
    <row r="94" spans="2:18" ht="14.15" customHeight="1" x14ac:dyDescent="0.35">
      <c r="B94" s="27">
        <v>45938</v>
      </c>
      <c r="C94" s="28"/>
      <c r="D94" s="6"/>
      <c r="E94" s="7">
        <v>1000</v>
      </c>
      <c r="F94">
        <v>252</v>
      </c>
      <c r="G94" s="10">
        <v>14.9</v>
      </c>
      <c r="H94" s="9">
        <v>5.5130999999999995E-4</v>
      </c>
      <c r="I94" s="29">
        <v>1.0038655586651</v>
      </c>
      <c r="J94" s="8">
        <v>7</v>
      </c>
      <c r="K94" s="10">
        <v>1.7</v>
      </c>
      <c r="L94" s="11">
        <v>1.0004683599999999</v>
      </c>
      <c r="M94" s="12">
        <v>1.0043357319999999</v>
      </c>
      <c r="N94" s="11">
        <v>4.3357319900000002</v>
      </c>
      <c r="O94" s="30">
        <v>0</v>
      </c>
      <c r="P94" s="31">
        <v>0</v>
      </c>
      <c r="Q94" s="31" t="s">
        <v>21</v>
      </c>
      <c r="R94" s="9">
        <v>1004.33573199</v>
      </c>
    </row>
    <row r="95" spans="2:18" ht="14.15" customHeight="1" x14ac:dyDescent="0.35">
      <c r="B95" s="27">
        <v>45939</v>
      </c>
      <c r="C95" s="28"/>
      <c r="D95" s="6"/>
      <c r="E95" s="7">
        <v>1000</v>
      </c>
      <c r="F95">
        <v>252</v>
      </c>
      <c r="G95" s="10">
        <v>14.9</v>
      </c>
      <c r="H95" s="9">
        <v>5.5130999999999995E-4</v>
      </c>
      <c r="I95" s="29">
        <v>1.00441899978625</v>
      </c>
      <c r="J95" s="8">
        <v>8</v>
      </c>
      <c r="K95" s="10">
        <v>1.7</v>
      </c>
      <c r="L95" s="11">
        <v>1.00053529</v>
      </c>
      <c r="M95" s="12">
        <v>1.004956655</v>
      </c>
      <c r="N95" s="11">
        <v>4.9566549899999996</v>
      </c>
      <c r="O95" s="30" t="s">
        <v>22</v>
      </c>
      <c r="P95" s="31" t="s">
        <v>23</v>
      </c>
      <c r="Q95" s="31" t="s">
        <v>21</v>
      </c>
      <c r="R95" s="9">
        <v>1004.9566549899999</v>
      </c>
    </row>
    <row r="96" spans="2:18" ht="14.15" customHeight="1" x14ac:dyDescent="0.35">
      <c r="B96" s="27">
        <v>45940</v>
      </c>
      <c r="C96" s="28"/>
      <c r="D96" s="6"/>
      <c r="E96" s="7">
        <v>1000</v>
      </c>
      <c r="F96">
        <v>252</v>
      </c>
      <c r="G96" s="10">
        <v>14.9</v>
      </c>
      <c r="H96" s="9">
        <v>5.5130999999999995E-4</v>
      </c>
      <c r="I96" s="29">
        <v>1.00497274602502</v>
      </c>
      <c r="J96" s="8">
        <v>9</v>
      </c>
      <c r="K96" s="10">
        <v>1.7</v>
      </c>
      <c r="L96" s="11">
        <v>1.00060222</v>
      </c>
      <c r="M96" s="12">
        <v>1.005577962</v>
      </c>
      <c r="N96" s="11">
        <v>5.5779620000000003</v>
      </c>
      <c r="O96" s="30" t="s">
        <v>22</v>
      </c>
      <c r="P96" s="31" t="s">
        <v>23</v>
      </c>
      <c r="Q96" s="31" t="s">
        <v>21</v>
      </c>
      <c r="R96" s="9">
        <v>1005.577962</v>
      </c>
    </row>
    <row r="97" spans="2:18" ht="14.15" customHeight="1" x14ac:dyDescent="0.35">
      <c r="B97" s="27">
        <v>45943</v>
      </c>
      <c r="C97" s="28"/>
      <c r="D97" s="6"/>
      <c r="E97" s="7">
        <v>1000</v>
      </c>
      <c r="F97">
        <v>252</v>
      </c>
      <c r="G97" s="10">
        <v>14.9</v>
      </c>
      <c r="H97" s="9">
        <v>5.5130999999999995E-4</v>
      </c>
      <c r="I97" s="29">
        <v>1.00552679754963</v>
      </c>
      <c r="J97" s="8">
        <v>10</v>
      </c>
      <c r="K97" s="10">
        <v>1.7</v>
      </c>
      <c r="L97" s="11">
        <v>1.0006691599999999</v>
      </c>
      <c r="M97" s="12">
        <v>1.0061996529999999</v>
      </c>
      <c r="N97" s="11">
        <v>6.1996529899999997</v>
      </c>
      <c r="O97" s="30" t="s">
        <v>22</v>
      </c>
      <c r="P97" s="31" t="s">
        <v>23</v>
      </c>
      <c r="Q97" s="31" t="s">
        <v>21</v>
      </c>
      <c r="R97" s="9">
        <v>1006.19965299</v>
      </c>
    </row>
    <row r="98" spans="2:18" ht="14.15" customHeight="1" x14ac:dyDescent="0.35">
      <c r="B98" s="27">
        <v>45944</v>
      </c>
      <c r="C98" s="28"/>
      <c r="D98" s="6"/>
      <c r="E98" s="7">
        <v>1000</v>
      </c>
      <c r="F98">
        <v>252</v>
      </c>
      <c r="G98" s="10">
        <v>14.9</v>
      </c>
      <c r="H98" s="9">
        <v>5.5130999999999995E-4</v>
      </c>
      <c r="I98" s="29">
        <v>1.0060811545283901</v>
      </c>
      <c r="J98" s="8">
        <v>11</v>
      </c>
      <c r="K98" s="10">
        <v>1.7</v>
      </c>
      <c r="L98" s="11">
        <v>1.0007360999999999</v>
      </c>
      <c r="M98" s="12">
        <v>1.006821728</v>
      </c>
      <c r="N98" s="11">
        <v>6.8217280000000002</v>
      </c>
      <c r="O98" s="30" t="s">
        <v>22</v>
      </c>
      <c r="P98" s="31" t="s">
        <v>23</v>
      </c>
      <c r="Q98" s="31" t="s">
        <v>21</v>
      </c>
      <c r="R98" s="9">
        <v>1006.821728</v>
      </c>
    </row>
    <row r="99" spans="2:18" ht="14.15" customHeight="1" x14ac:dyDescent="0.35">
      <c r="B99" s="27">
        <v>45945</v>
      </c>
      <c r="C99" s="28"/>
      <c r="D99" s="6"/>
      <c r="E99" s="7">
        <v>1000</v>
      </c>
      <c r="F99">
        <v>252</v>
      </c>
      <c r="G99" s="10">
        <v>14.9</v>
      </c>
      <c r="H99" s="9">
        <v>5.5130999999999995E-4</v>
      </c>
      <c r="I99" s="29">
        <v>1.0066358171296901</v>
      </c>
      <c r="J99" s="8">
        <v>12</v>
      </c>
      <c r="K99" s="10">
        <v>1.7</v>
      </c>
      <c r="L99" s="11">
        <v>1.0008030400000001</v>
      </c>
      <c r="M99" s="12">
        <v>1.007444188</v>
      </c>
      <c r="N99" s="11">
        <v>7.4441879999999996</v>
      </c>
      <c r="O99" s="30" t="s">
        <v>22</v>
      </c>
      <c r="P99" s="31" t="s">
        <v>23</v>
      </c>
      <c r="Q99" s="31" t="s">
        <v>21</v>
      </c>
      <c r="R99" s="9">
        <v>1007.4441880000001</v>
      </c>
    </row>
    <row r="100" spans="2:18" ht="14.15" customHeight="1" x14ac:dyDescent="0.35">
      <c r="B100" s="27">
        <v>45946</v>
      </c>
      <c r="C100" s="28"/>
      <c r="D100" s="6"/>
      <c r="E100" s="7">
        <v>1000</v>
      </c>
      <c r="F100">
        <v>252</v>
      </c>
      <c r="G100" s="10">
        <v>14.9</v>
      </c>
      <c r="H100" s="9">
        <v>5.5130999999999995E-4</v>
      </c>
      <c r="I100" s="29">
        <v>1.0071907855220299</v>
      </c>
      <c r="J100" s="8">
        <v>13</v>
      </c>
      <c r="K100" s="10">
        <v>1.7</v>
      </c>
      <c r="L100" s="11">
        <v>1.00086999</v>
      </c>
      <c r="M100" s="12">
        <v>1.008067032</v>
      </c>
      <c r="N100" s="11">
        <v>8.0670319999999993</v>
      </c>
      <c r="O100" s="30" t="s">
        <v>22</v>
      </c>
      <c r="P100" s="31" t="s">
        <v>23</v>
      </c>
      <c r="Q100" s="31" t="s">
        <v>21</v>
      </c>
      <c r="R100" s="9">
        <v>1008.067032</v>
      </c>
    </row>
    <row r="101" spans="2:18" ht="14.15" customHeight="1" x14ac:dyDescent="0.35">
      <c r="B101" s="27">
        <v>45947</v>
      </c>
      <c r="C101" s="28"/>
      <c r="D101" s="6"/>
      <c r="E101" s="7">
        <v>1000</v>
      </c>
      <c r="F101">
        <v>252</v>
      </c>
      <c r="G101" s="10">
        <v>14.9</v>
      </c>
      <c r="H101" s="9">
        <v>5.5130999999999995E-4</v>
      </c>
      <c r="I101" s="29">
        <v>1.007746059874</v>
      </c>
      <c r="J101" s="8">
        <v>14</v>
      </c>
      <c r="K101" s="10">
        <v>1.7</v>
      </c>
      <c r="L101" s="11">
        <v>1.00093695</v>
      </c>
      <c r="M101" s="12">
        <v>1.0086902630000001</v>
      </c>
      <c r="N101" s="11">
        <v>8.6902629999999998</v>
      </c>
      <c r="O101" s="30" t="s">
        <v>22</v>
      </c>
      <c r="P101" s="31" t="s">
        <v>23</v>
      </c>
      <c r="Q101" s="31" t="s">
        <v>21</v>
      </c>
      <c r="R101" s="9">
        <v>1008.690263</v>
      </c>
    </row>
    <row r="102" spans="2:18" ht="14.15" customHeight="1" x14ac:dyDescent="0.35">
      <c r="B102" s="27">
        <v>45950</v>
      </c>
      <c r="C102" s="28"/>
      <c r="D102" s="6"/>
      <c r="E102" s="7">
        <v>1000</v>
      </c>
      <c r="F102">
        <v>252</v>
      </c>
      <c r="G102" s="10">
        <v>14.9</v>
      </c>
      <c r="H102" s="9">
        <v>5.5130999999999995E-4</v>
      </c>
      <c r="I102" s="29">
        <v>1.0083016403542699</v>
      </c>
      <c r="J102" s="8">
        <v>15</v>
      </c>
      <c r="K102" s="10">
        <v>1.7</v>
      </c>
      <c r="L102" s="11">
        <v>1.0010038999999999</v>
      </c>
      <c r="M102" s="12">
        <v>1.0093138770000001</v>
      </c>
      <c r="N102" s="11">
        <v>9.3138769999999997</v>
      </c>
      <c r="O102" s="30" t="s">
        <v>22</v>
      </c>
      <c r="P102" s="31" t="s">
        <v>23</v>
      </c>
      <c r="Q102" s="31" t="s">
        <v>21</v>
      </c>
      <c r="R102" s="9">
        <v>1009.313877</v>
      </c>
    </row>
    <row r="103" spans="2:18" ht="14.15" customHeight="1" x14ac:dyDescent="0.35">
      <c r="B103" s="27">
        <v>45951</v>
      </c>
      <c r="C103" s="28"/>
      <c r="D103" s="6"/>
      <c r="E103" s="7">
        <v>1000</v>
      </c>
      <c r="F103">
        <v>252</v>
      </c>
      <c r="G103" s="10">
        <v>14.9</v>
      </c>
      <c r="H103" s="9">
        <v>5.5130999999999995E-4</v>
      </c>
      <c r="I103" s="29">
        <v>1.00885752713161</v>
      </c>
      <c r="J103" s="8">
        <v>16</v>
      </c>
      <c r="K103" s="10">
        <v>1.7</v>
      </c>
      <c r="L103" s="11">
        <v>1.0010708699999999</v>
      </c>
      <c r="M103" s="12">
        <v>1.0099378779999999</v>
      </c>
      <c r="N103" s="11">
        <v>9.9378779900000005</v>
      </c>
      <c r="O103" s="30" t="s">
        <v>22</v>
      </c>
      <c r="P103" s="31" t="s">
        <v>23</v>
      </c>
      <c r="Q103" s="31" t="s">
        <v>21</v>
      </c>
      <c r="R103" s="9">
        <v>1009.9378779899999</v>
      </c>
    </row>
    <row r="104" spans="2:18" ht="14.15" customHeight="1" x14ac:dyDescent="0.35">
      <c r="B104" s="27">
        <v>45952</v>
      </c>
      <c r="C104" s="28"/>
      <c r="D104" s="6"/>
      <c r="E104" s="7">
        <v>1000</v>
      </c>
      <c r="F104">
        <v>252</v>
      </c>
      <c r="G104" s="10">
        <v>14.9</v>
      </c>
      <c r="H104" s="9">
        <v>5.5130999999999995E-4</v>
      </c>
      <c r="I104" s="29">
        <v>1.0094137203748901</v>
      </c>
      <c r="J104" s="8">
        <v>17</v>
      </c>
      <c r="K104" s="10">
        <v>1.7</v>
      </c>
      <c r="L104" s="11">
        <v>1.001137833</v>
      </c>
      <c r="M104" s="12">
        <v>1.0105622649999999</v>
      </c>
      <c r="N104" s="11">
        <v>10.562264989999999</v>
      </c>
      <c r="O104" s="30">
        <v>0</v>
      </c>
      <c r="P104" s="31">
        <v>0</v>
      </c>
      <c r="Q104" s="31">
        <v>0</v>
      </c>
      <c r="R104" s="9">
        <v>1010.56226499</v>
      </c>
    </row>
    <row r="105" spans="2:18" ht="14.15" customHeight="1" x14ac:dyDescent="0.35">
      <c r="B105" s="27">
        <v>45953</v>
      </c>
      <c r="C105" s="28"/>
      <c r="D105" s="6"/>
      <c r="E105" s="7">
        <v>1000</v>
      </c>
      <c r="F105">
        <v>252</v>
      </c>
      <c r="G105" s="10">
        <v>14.9</v>
      </c>
      <c r="H105" s="9">
        <v>5.5130999999999995E-4</v>
      </c>
      <c r="I105" s="29">
        <v>1.00997022025307</v>
      </c>
      <c r="J105" s="8">
        <v>18</v>
      </c>
      <c r="K105" s="10">
        <v>1.7</v>
      </c>
      <c r="L105" s="11">
        <v>1.001204805</v>
      </c>
      <c r="M105" s="12">
        <v>1.011187037</v>
      </c>
      <c r="N105" s="11">
        <v>11.187037</v>
      </c>
      <c r="O105" s="30">
        <v>0</v>
      </c>
      <c r="P105" s="31">
        <v>0</v>
      </c>
      <c r="Q105" s="31">
        <v>0</v>
      </c>
      <c r="R105" s="9">
        <v>1011.187037</v>
      </c>
    </row>
    <row r="106" spans="2:18" ht="14.15" customHeight="1" x14ac:dyDescent="0.35">
      <c r="B106" s="27">
        <v>45954</v>
      </c>
      <c r="C106" s="28"/>
      <c r="D106" s="6"/>
      <c r="E106" s="7">
        <v>1000</v>
      </c>
      <c r="F106">
        <v>252</v>
      </c>
      <c r="G106" s="10">
        <v>14.9</v>
      </c>
      <c r="H106" s="9">
        <v>5.5130999999999995E-4</v>
      </c>
      <c r="I106" s="29">
        <v>1.0105270269352</v>
      </c>
      <c r="J106" s="8">
        <v>19</v>
      </c>
      <c r="K106" s="10">
        <v>1.7</v>
      </c>
      <c r="L106" s="11">
        <v>1.001271781</v>
      </c>
      <c r="M106" s="12">
        <v>1.0118121959999999</v>
      </c>
      <c r="N106" s="11">
        <v>11.812195989999999</v>
      </c>
      <c r="O106" s="30">
        <v>0</v>
      </c>
      <c r="P106" s="31">
        <v>0</v>
      </c>
      <c r="Q106" s="31">
        <v>0</v>
      </c>
      <c r="R106" s="9">
        <v>1011.81219599</v>
      </c>
    </row>
    <row r="107" spans="2:18" ht="14.15" customHeight="1" x14ac:dyDescent="0.35">
      <c r="B107" s="27">
        <v>45957</v>
      </c>
      <c r="C107" s="28"/>
      <c r="D107" s="6"/>
      <c r="E107" s="7">
        <v>1000</v>
      </c>
      <c r="F107">
        <v>252</v>
      </c>
      <c r="G107" s="10">
        <v>14.9</v>
      </c>
      <c r="H107" s="9">
        <v>5.5130999999999995E-4</v>
      </c>
      <c r="I107" s="29">
        <v>1.0110841405904201</v>
      </c>
      <c r="J107" s="8">
        <v>20</v>
      </c>
      <c r="K107" s="10">
        <v>1.7</v>
      </c>
      <c r="L107" s="11">
        <v>1.001338762</v>
      </c>
      <c r="M107" s="12">
        <v>1.0124377419999999</v>
      </c>
      <c r="N107" s="11">
        <v>12.437741989999999</v>
      </c>
      <c r="O107" s="30">
        <v>0</v>
      </c>
      <c r="P107" s="31">
        <v>0</v>
      </c>
      <c r="Q107" s="31">
        <v>0</v>
      </c>
      <c r="R107" s="9">
        <v>1012.4377419899999</v>
      </c>
    </row>
    <row r="108" spans="2:18" ht="14.15" customHeight="1" x14ac:dyDescent="0.35">
      <c r="B108" s="27">
        <v>45958</v>
      </c>
      <c r="C108" s="28">
        <v>45958</v>
      </c>
      <c r="D108" s="6" t="s">
        <v>2</v>
      </c>
      <c r="E108" s="7">
        <v>1000</v>
      </c>
      <c r="F108">
        <v>252</v>
      </c>
      <c r="G108" s="10">
        <v>14.9</v>
      </c>
      <c r="H108" s="9">
        <v>5.5130999999999995E-4</v>
      </c>
      <c r="I108" s="29">
        <v>1.0116415599999999</v>
      </c>
      <c r="J108" s="8">
        <v>21</v>
      </c>
      <c r="K108" s="10">
        <v>1.7</v>
      </c>
      <c r="L108" s="11">
        <v>1.001405747</v>
      </c>
      <c r="M108" s="12">
        <v>1.0130636719999999</v>
      </c>
      <c r="N108" s="11">
        <v>13.06367199</v>
      </c>
      <c r="O108" s="30">
        <v>0</v>
      </c>
      <c r="P108" s="31">
        <v>13.06367199</v>
      </c>
      <c r="Q108" s="31">
        <v>0</v>
      </c>
      <c r="R108" s="9">
        <v>1000</v>
      </c>
    </row>
    <row r="109" spans="2:18" ht="14.15" customHeight="1" x14ac:dyDescent="0.35">
      <c r="B109" s="27">
        <v>45959</v>
      </c>
      <c r="C109" s="28"/>
      <c r="D109" s="6"/>
      <c r="E109" s="7">
        <v>1000</v>
      </c>
      <c r="F109">
        <v>252</v>
      </c>
      <c r="G109" s="10">
        <v>14.9</v>
      </c>
      <c r="H109" s="9">
        <v>5.5130999999999995E-4</v>
      </c>
      <c r="I109" s="29">
        <v>1.0005513100000001</v>
      </c>
      <c r="J109" s="8">
        <v>1</v>
      </c>
      <c r="K109" s="10">
        <v>1.7</v>
      </c>
      <c r="L109" s="11">
        <v>1.0000668960000001</v>
      </c>
      <c r="M109" s="12">
        <v>1.0006182429999999</v>
      </c>
      <c r="N109" s="11">
        <v>0.61824299000000005</v>
      </c>
      <c r="O109" s="30">
        <v>0</v>
      </c>
      <c r="P109" s="31">
        <v>0</v>
      </c>
      <c r="Q109" s="31">
        <v>0</v>
      </c>
      <c r="R109" s="9">
        <v>1000.61824299</v>
      </c>
    </row>
    <row r="110" spans="2:18" ht="14.15" customHeight="1" x14ac:dyDescent="0.35">
      <c r="B110" s="27">
        <v>45960</v>
      </c>
      <c r="C110" s="28"/>
      <c r="D110" s="6"/>
      <c r="E110" s="7">
        <v>1000</v>
      </c>
      <c r="F110">
        <v>252</v>
      </c>
      <c r="G110" s="10">
        <v>14.9</v>
      </c>
      <c r="H110" s="9">
        <v>5.5130999999999995E-4</v>
      </c>
      <c r="I110" s="29">
        <v>1.00110292394272</v>
      </c>
      <c r="J110" s="8">
        <v>2</v>
      </c>
      <c r="K110" s="10">
        <v>1.7</v>
      </c>
      <c r="L110" s="11">
        <v>1.0001337960000001</v>
      </c>
      <c r="M110" s="12">
        <v>1.0012368679999999</v>
      </c>
      <c r="N110" s="11">
        <v>1.2368679899999999</v>
      </c>
      <c r="O110" s="30">
        <v>0</v>
      </c>
      <c r="P110" s="31">
        <v>0</v>
      </c>
      <c r="Q110" s="31">
        <v>0</v>
      </c>
      <c r="R110" s="9">
        <v>1001.23686799</v>
      </c>
    </row>
    <row r="111" spans="2:18" ht="14.15" customHeight="1" x14ac:dyDescent="0.35">
      <c r="B111" s="27">
        <v>45961</v>
      </c>
      <c r="C111" s="28"/>
      <c r="D111" s="6"/>
      <c r="E111" s="7">
        <v>1000</v>
      </c>
      <c r="F111">
        <v>252</v>
      </c>
      <c r="G111" s="10">
        <v>14.9</v>
      </c>
      <c r="H111" s="9">
        <v>5.5130999999999995E-4</v>
      </c>
      <c r="I111" s="29">
        <v>1.0016548419957201</v>
      </c>
      <c r="J111" s="8">
        <v>3</v>
      </c>
      <c r="K111" s="10">
        <v>1.7</v>
      </c>
      <c r="L111" s="11">
        <v>1.0002006999999999</v>
      </c>
      <c r="M111" s="12">
        <v>1.0018558740000001</v>
      </c>
      <c r="N111" s="11">
        <v>1.855874</v>
      </c>
      <c r="O111" s="30">
        <v>0</v>
      </c>
      <c r="P111" s="31">
        <v>0</v>
      </c>
      <c r="Q111" s="31">
        <v>0</v>
      </c>
      <c r="R111" s="9">
        <v>1001.855874</v>
      </c>
    </row>
    <row r="112" spans="2:18" ht="14.15" customHeight="1" x14ac:dyDescent="0.35">
      <c r="B112" s="27">
        <v>45964</v>
      </c>
      <c r="C112" s="28" t="s">
        <v>17</v>
      </c>
      <c r="D112" s="6" t="s">
        <v>17</v>
      </c>
      <c r="E112" s="7">
        <v>1000</v>
      </c>
      <c r="F112">
        <v>252</v>
      </c>
      <c r="G112" s="10">
        <v>14.9</v>
      </c>
      <c r="H112" s="9">
        <v>5.5130999999999995E-4</v>
      </c>
      <c r="I112" s="29">
        <v>1.0022070643266601</v>
      </c>
      <c r="J112" s="8">
        <v>4</v>
      </c>
      <c r="K112" s="10">
        <v>1.7</v>
      </c>
      <c r="L112" s="11">
        <v>1.000267609</v>
      </c>
      <c r="M112" s="12">
        <v>1.0024752640000001</v>
      </c>
      <c r="N112" s="11">
        <v>2.4752640000000001</v>
      </c>
      <c r="O112" s="30">
        <v>0</v>
      </c>
      <c r="P112" s="31">
        <v>0</v>
      </c>
      <c r="Q112" s="31">
        <v>0</v>
      </c>
      <c r="R112" s="9">
        <v>1002.475264</v>
      </c>
    </row>
    <row r="113" spans="2:18" ht="14.15" customHeight="1" x14ac:dyDescent="0.35">
      <c r="B113" s="27">
        <v>45965</v>
      </c>
      <c r="C113" s="28" t="s">
        <v>17</v>
      </c>
      <c r="D113" s="6" t="s">
        <v>17</v>
      </c>
      <c r="E113" s="7">
        <v>1000</v>
      </c>
      <c r="F113">
        <v>252</v>
      </c>
      <c r="G113" s="10">
        <v>14.9</v>
      </c>
      <c r="H113" s="9">
        <v>5.5130999999999995E-4</v>
      </c>
      <c r="I113" s="29">
        <v>1.00275959110329</v>
      </c>
      <c r="J113" s="8">
        <v>5</v>
      </c>
      <c r="K113" s="10">
        <v>1.7</v>
      </c>
      <c r="L113" s="11">
        <v>1.000334523</v>
      </c>
      <c r="M113" s="12">
        <v>1.003095037</v>
      </c>
      <c r="N113" s="11">
        <v>3.095037</v>
      </c>
      <c r="O113" s="30">
        <v>0</v>
      </c>
      <c r="P113" s="31">
        <v>0</v>
      </c>
      <c r="Q113" s="31">
        <v>0</v>
      </c>
      <c r="R113" s="9">
        <v>1003.095037</v>
      </c>
    </row>
    <row r="114" spans="2:18" ht="14.15" customHeight="1" x14ac:dyDescent="0.35">
      <c r="B114" s="27">
        <v>45966</v>
      </c>
      <c r="C114" s="28" t="s">
        <v>17</v>
      </c>
      <c r="D114" s="6" t="s">
        <v>17</v>
      </c>
      <c r="E114" s="7">
        <v>1000</v>
      </c>
      <c r="F114">
        <v>252</v>
      </c>
      <c r="G114" s="10">
        <v>14.9</v>
      </c>
      <c r="H114" s="9">
        <v>5.5130999999999995E-4</v>
      </c>
      <c r="I114" s="29">
        <v>1.00331242249346</v>
      </c>
      <c r="J114" s="8">
        <v>6</v>
      </c>
      <c r="K114" s="10">
        <v>1.7</v>
      </c>
      <c r="L114" s="11">
        <v>1.0004014400000001</v>
      </c>
      <c r="M114" s="12">
        <v>1.003715192</v>
      </c>
      <c r="N114" s="11">
        <v>3.715192</v>
      </c>
      <c r="O114" s="30">
        <v>0</v>
      </c>
      <c r="P114" s="31">
        <v>0</v>
      </c>
      <c r="Q114" s="31">
        <v>0</v>
      </c>
      <c r="R114" s="9">
        <v>1003.715192</v>
      </c>
    </row>
    <row r="115" spans="2:18" ht="14.15" customHeight="1" x14ac:dyDescent="0.35">
      <c r="B115" s="27">
        <v>45967</v>
      </c>
      <c r="C115" s="28" t="s">
        <v>17</v>
      </c>
      <c r="D115" s="6" t="s">
        <v>17</v>
      </c>
      <c r="E115" s="7">
        <v>1000</v>
      </c>
      <c r="F115">
        <v>252</v>
      </c>
      <c r="G115" s="10">
        <v>14.9</v>
      </c>
      <c r="H115" s="9">
        <v>5.5130999999999995E-4</v>
      </c>
      <c r="I115" s="29">
        <v>1.0038655586651</v>
      </c>
      <c r="J115" s="8">
        <v>7</v>
      </c>
      <c r="K115" s="10">
        <v>1.7</v>
      </c>
      <c r="L115" s="11">
        <v>1.000468363</v>
      </c>
      <c r="M115" s="12">
        <v>1.0043357319999999</v>
      </c>
      <c r="N115" s="11">
        <v>4.3357319900000002</v>
      </c>
      <c r="O115" s="30">
        <v>0</v>
      </c>
      <c r="P115" s="31">
        <v>0</v>
      </c>
      <c r="Q115" s="31">
        <v>0</v>
      </c>
      <c r="R115" s="9">
        <v>1004.33573199</v>
      </c>
    </row>
    <row r="116" spans="2:18" ht="14.15" customHeight="1" x14ac:dyDescent="0.35">
      <c r="B116" s="27">
        <v>45968</v>
      </c>
      <c r="C116" s="28" t="s">
        <v>17</v>
      </c>
      <c r="D116" s="6" t="s">
        <v>17</v>
      </c>
      <c r="E116" s="7">
        <v>1000</v>
      </c>
      <c r="F116">
        <v>252</v>
      </c>
      <c r="G116" s="10">
        <v>14.9</v>
      </c>
      <c r="H116" s="9">
        <v>5.5130999999999995E-4</v>
      </c>
      <c r="I116" s="29">
        <v>1.00441899978625</v>
      </c>
      <c r="J116" s="8">
        <v>8</v>
      </c>
      <c r="K116" s="10">
        <v>1.7</v>
      </c>
      <c r="L116" s="11">
        <v>1.00053529</v>
      </c>
      <c r="M116" s="12">
        <v>1.004956655</v>
      </c>
      <c r="N116" s="11">
        <v>4.9566549899999996</v>
      </c>
      <c r="O116" s="30">
        <v>0</v>
      </c>
      <c r="P116" s="31">
        <v>0</v>
      </c>
      <c r="Q116" s="31">
        <v>0</v>
      </c>
      <c r="R116" s="9">
        <v>1004.9566549899999</v>
      </c>
    </row>
    <row r="117" spans="2:18" ht="14.15" customHeight="1" x14ac:dyDescent="0.35">
      <c r="B117" s="27">
        <v>45971</v>
      </c>
      <c r="C117" s="28" t="s">
        <v>17</v>
      </c>
      <c r="D117" s="6" t="s">
        <v>17</v>
      </c>
      <c r="E117" s="7">
        <v>1000</v>
      </c>
      <c r="F117">
        <v>252</v>
      </c>
      <c r="G117" s="10">
        <v>14.9</v>
      </c>
      <c r="H117" s="9">
        <v>5.5130999999999995E-4</v>
      </c>
      <c r="I117" s="29">
        <v>1.00497274602502</v>
      </c>
      <c r="J117" s="8">
        <v>9</v>
      </c>
      <c r="K117" s="10">
        <v>1.7</v>
      </c>
      <c r="L117" s="11">
        <v>1.0006022210000001</v>
      </c>
      <c r="M117" s="12">
        <v>1.005577962</v>
      </c>
      <c r="N117" s="11">
        <v>5.5779620000000003</v>
      </c>
      <c r="O117" s="30">
        <v>0</v>
      </c>
      <c r="P117" s="31">
        <v>0</v>
      </c>
      <c r="Q117" s="31">
        <v>0</v>
      </c>
      <c r="R117" s="9">
        <v>1005.577962</v>
      </c>
    </row>
    <row r="118" spans="2:18" ht="14.15" customHeight="1" x14ac:dyDescent="0.35">
      <c r="B118" s="27">
        <v>45972</v>
      </c>
      <c r="C118" s="28" t="s">
        <v>17</v>
      </c>
      <c r="D118" s="6" t="s">
        <v>17</v>
      </c>
      <c r="E118" s="7">
        <v>1000</v>
      </c>
      <c r="F118">
        <v>252</v>
      </c>
      <c r="G118" s="10">
        <v>14.9</v>
      </c>
      <c r="H118" s="9">
        <v>5.5130999999999995E-4</v>
      </c>
      <c r="I118" s="29">
        <v>1.00552679754963</v>
      </c>
      <c r="J118" s="8">
        <v>10</v>
      </c>
      <c r="K118" s="10">
        <v>1.7</v>
      </c>
      <c r="L118" s="11">
        <v>1.0006691569999999</v>
      </c>
      <c r="M118" s="12">
        <v>1.0061996529999999</v>
      </c>
      <c r="N118" s="11">
        <v>6.1996529899999997</v>
      </c>
      <c r="O118" s="30">
        <v>0</v>
      </c>
      <c r="P118" s="31">
        <v>0</v>
      </c>
      <c r="Q118" s="31">
        <v>0</v>
      </c>
      <c r="R118" s="9">
        <v>1006.19965299</v>
      </c>
    </row>
    <row r="119" spans="2:18" ht="14.15" customHeight="1" x14ac:dyDescent="0.35">
      <c r="B119" s="27">
        <v>45973</v>
      </c>
      <c r="C119" s="28"/>
      <c r="D119" s="6"/>
      <c r="E119" s="7">
        <v>1000</v>
      </c>
      <c r="F119">
        <v>252</v>
      </c>
      <c r="G119" s="10">
        <v>14.9</v>
      </c>
      <c r="H119" s="9">
        <v>5.5130999999999995E-4</v>
      </c>
      <c r="I119" s="29">
        <v>1.0060811545283901</v>
      </c>
      <c r="J119" s="8">
        <v>11</v>
      </c>
      <c r="K119" s="10">
        <v>1.7</v>
      </c>
      <c r="L119" s="11">
        <v>1.0007360970000001</v>
      </c>
      <c r="M119" s="12">
        <v>1.006821728</v>
      </c>
      <c r="N119" s="11">
        <v>6.8217280000000002</v>
      </c>
      <c r="O119" s="30">
        <v>0</v>
      </c>
      <c r="P119" s="31">
        <v>0</v>
      </c>
      <c r="Q119" s="31">
        <v>0</v>
      </c>
      <c r="R119" s="9">
        <v>1006.821728</v>
      </c>
    </row>
    <row r="120" spans="2:18" ht="14.15" customHeight="1" x14ac:dyDescent="0.35">
      <c r="B120" s="27">
        <v>45974</v>
      </c>
      <c r="C120" s="28"/>
      <c r="D120" s="6"/>
      <c r="E120" s="7">
        <v>1000</v>
      </c>
      <c r="F120">
        <v>252</v>
      </c>
      <c r="G120" s="10">
        <v>14.9</v>
      </c>
      <c r="H120" s="9">
        <v>5.5130999999999995E-4</v>
      </c>
      <c r="I120" s="29">
        <v>1.0066358171296901</v>
      </c>
      <c r="J120" s="8">
        <v>12</v>
      </c>
      <c r="K120" s="10">
        <v>1.7</v>
      </c>
      <c r="L120" s="11">
        <v>1.000803042</v>
      </c>
      <c r="M120" s="12">
        <v>1.007444188</v>
      </c>
      <c r="N120" s="11">
        <v>7.4441879999999996</v>
      </c>
      <c r="O120" s="30">
        <v>0</v>
      </c>
      <c r="P120" s="31">
        <v>0</v>
      </c>
      <c r="Q120" s="31">
        <v>0</v>
      </c>
      <c r="R120" s="9">
        <v>1007.4441880000001</v>
      </c>
    </row>
    <row r="121" spans="2:18" x14ac:dyDescent="0.35">
      <c r="B121" s="27">
        <v>45975</v>
      </c>
      <c r="C121" s="28" t="s">
        <v>17</v>
      </c>
      <c r="D121" s="6" t="s">
        <v>17</v>
      </c>
      <c r="E121" s="7">
        <v>1000</v>
      </c>
      <c r="F121">
        <v>252</v>
      </c>
      <c r="G121" s="10">
        <v>14.9</v>
      </c>
      <c r="H121" s="9">
        <v>5.5130999999999995E-4</v>
      </c>
      <c r="I121" s="29">
        <v>1.0071907855220299</v>
      </c>
      <c r="J121" s="8">
        <v>13</v>
      </c>
      <c r="K121" s="10">
        <v>1.7</v>
      </c>
      <c r="L121" s="11">
        <v>1.0008699910000001</v>
      </c>
      <c r="M121" s="12">
        <v>1.008067032</v>
      </c>
      <c r="N121" s="11">
        <v>8.0670319999999993</v>
      </c>
      <c r="O121" s="30">
        <v>0</v>
      </c>
      <c r="P121" s="31">
        <v>0</v>
      </c>
      <c r="Q121" s="31">
        <v>0</v>
      </c>
      <c r="R121" s="9">
        <v>1008.067032</v>
      </c>
    </row>
    <row r="122" spans="2:18" x14ac:dyDescent="0.35">
      <c r="B122" s="27">
        <v>45978</v>
      </c>
      <c r="C122" s="28" t="s">
        <v>17</v>
      </c>
      <c r="D122" s="6" t="s">
        <v>17</v>
      </c>
      <c r="E122" s="7">
        <v>1000</v>
      </c>
      <c r="F122">
        <v>252</v>
      </c>
      <c r="G122" s="10">
        <v>14.9</v>
      </c>
      <c r="H122" s="9">
        <v>5.5130999999999995E-4</v>
      </c>
      <c r="I122" s="29">
        <v>1.007746059874</v>
      </c>
      <c r="J122" s="8">
        <v>14</v>
      </c>
      <c r="K122" s="10">
        <v>1.7</v>
      </c>
      <c r="L122" s="11">
        <v>1.0009369450000001</v>
      </c>
      <c r="M122" s="12">
        <v>1.0086902630000001</v>
      </c>
      <c r="N122" s="11">
        <v>8.6902629999999998</v>
      </c>
      <c r="O122" s="30">
        <v>0</v>
      </c>
      <c r="P122" s="31">
        <v>0</v>
      </c>
      <c r="Q122" s="31">
        <v>0</v>
      </c>
      <c r="R122" s="9">
        <v>1008.690263</v>
      </c>
    </row>
    <row r="123" spans="2:18" x14ac:dyDescent="0.35">
      <c r="B123" s="27">
        <v>45979</v>
      </c>
      <c r="C123" s="28" t="s">
        <v>17</v>
      </c>
      <c r="D123" s="6" t="s">
        <v>17</v>
      </c>
      <c r="E123" s="7">
        <v>1000</v>
      </c>
      <c r="F123">
        <v>252</v>
      </c>
      <c r="G123" s="10">
        <v>14.9</v>
      </c>
      <c r="H123" s="9">
        <v>5.5130999999999995E-4</v>
      </c>
      <c r="I123" s="29">
        <v>1.0083016403542699</v>
      </c>
      <c r="J123" s="8">
        <v>15</v>
      </c>
      <c r="K123" s="10">
        <v>1.7</v>
      </c>
      <c r="L123" s="11">
        <v>1.001003903</v>
      </c>
      <c r="M123" s="12">
        <v>1.0093138770000001</v>
      </c>
      <c r="N123" s="11">
        <v>9.3138769999999997</v>
      </c>
      <c r="O123" s="30">
        <v>0</v>
      </c>
      <c r="P123" s="31">
        <v>0</v>
      </c>
      <c r="Q123" s="31">
        <v>0</v>
      </c>
      <c r="R123" s="9">
        <v>1009.313877</v>
      </c>
    </row>
    <row r="124" spans="2:18" x14ac:dyDescent="0.35">
      <c r="B124" s="27">
        <v>45980</v>
      </c>
      <c r="C124" s="28" t="s">
        <v>17</v>
      </c>
      <c r="D124" s="6" t="s">
        <v>17</v>
      </c>
      <c r="E124" s="7">
        <v>1000</v>
      </c>
      <c r="F124">
        <v>252</v>
      </c>
      <c r="G124" s="10">
        <v>14.9</v>
      </c>
      <c r="H124" s="9">
        <v>5.5130999999999995E-4</v>
      </c>
      <c r="I124" s="29">
        <v>1.00885752713161</v>
      </c>
      <c r="J124" s="8">
        <v>16</v>
      </c>
      <c r="K124" s="10">
        <v>1.7</v>
      </c>
      <c r="L124" s="11">
        <v>1.0010708660000001</v>
      </c>
      <c r="M124" s="12">
        <v>1.0099378779999999</v>
      </c>
      <c r="N124" s="11">
        <v>9.9378779900000005</v>
      </c>
      <c r="O124" s="30">
        <v>0</v>
      </c>
      <c r="P124" s="31">
        <v>0</v>
      </c>
      <c r="Q124" s="31">
        <v>0</v>
      </c>
      <c r="R124" s="9">
        <v>1009.9378779899999</v>
      </c>
    </row>
    <row r="125" spans="2:18" x14ac:dyDescent="0.35">
      <c r="B125" s="27">
        <v>45982</v>
      </c>
      <c r="C125" s="28" t="s">
        <v>17</v>
      </c>
      <c r="D125" s="6" t="s">
        <v>17</v>
      </c>
      <c r="E125" s="7">
        <v>1000</v>
      </c>
      <c r="F125">
        <v>252</v>
      </c>
      <c r="G125" s="10">
        <v>14.9</v>
      </c>
      <c r="H125" s="9">
        <v>5.5130999999999995E-4</v>
      </c>
      <c r="I125" s="29">
        <v>1.0094137203748901</v>
      </c>
      <c r="J125" s="8">
        <v>17</v>
      </c>
      <c r="K125" s="10">
        <v>1.7</v>
      </c>
      <c r="L125" s="11">
        <v>1.001137833</v>
      </c>
      <c r="M125" s="12">
        <v>1.0105622649999999</v>
      </c>
      <c r="N125" s="11">
        <v>10.562264989999999</v>
      </c>
      <c r="O125" s="30">
        <v>0</v>
      </c>
      <c r="P125" s="31">
        <v>0</v>
      </c>
      <c r="Q125" s="31">
        <v>0</v>
      </c>
      <c r="R125" s="9">
        <v>1010.56226499</v>
      </c>
    </row>
    <row r="126" spans="2:18" x14ac:dyDescent="0.35">
      <c r="B126" s="27">
        <v>45985</v>
      </c>
      <c r="C126" s="28" t="s">
        <v>17</v>
      </c>
      <c r="D126" s="6" t="s">
        <v>17</v>
      </c>
      <c r="E126" s="7">
        <v>1000</v>
      </c>
      <c r="F126">
        <v>252</v>
      </c>
      <c r="G126" s="10">
        <v>14.9</v>
      </c>
      <c r="H126" s="9">
        <v>5.5130999999999995E-4</v>
      </c>
      <c r="I126" s="29">
        <v>1.00997022025307</v>
      </c>
      <c r="J126" s="8">
        <v>18</v>
      </c>
      <c r="K126" s="10">
        <v>1.7</v>
      </c>
      <c r="L126" s="11">
        <v>1.001204805</v>
      </c>
      <c r="M126" s="12">
        <v>1.011187037</v>
      </c>
      <c r="N126" s="11">
        <v>11.187037</v>
      </c>
      <c r="O126" s="30">
        <v>0</v>
      </c>
      <c r="P126" s="31">
        <v>0</v>
      </c>
      <c r="Q126" s="31">
        <v>0</v>
      </c>
      <c r="R126" s="9">
        <v>1011.187037</v>
      </c>
    </row>
    <row r="127" spans="2:18" x14ac:dyDescent="0.35">
      <c r="B127" s="27">
        <v>45986</v>
      </c>
      <c r="C127" s="28" t="s">
        <v>17</v>
      </c>
      <c r="D127" s="6" t="s">
        <v>17</v>
      </c>
      <c r="E127" s="7">
        <v>1000</v>
      </c>
      <c r="F127">
        <v>252</v>
      </c>
      <c r="G127" s="10">
        <v>14.9</v>
      </c>
      <c r="H127" s="9">
        <v>5.5130999999999995E-4</v>
      </c>
      <c r="I127" s="29">
        <v>1.0105270269352</v>
      </c>
      <c r="J127" s="8">
        <v>19</v>
      </c>
      <c r="K127" s="10">
        <v>1.7</v>
      </c>
      <c r="L127" s="11">
        <v>1.001271781</v>
      </c>
      <c r="M127" s="12">
        <v>1.0118121959999999</v>
      </c>
      <c r="N127" s="11">
        <v>11.812195989999999</v>
      </c>
      <c r="O127" s="30">
        <v>0</v>
      </c>
      <c r="P127" s="31">
        <v>0</v>
      </c>
      <c r="Q127" s="31">
        <v>0</v>
      </c>
      <c r="R127" s="9">
        <v>1011.81219599</v>
      </c>
    </row>
    <row r="128" spans="2:18" x14ac:dyDescent="0.35">
      <c r="B128" s="27">
        <v>45987</v>
      </c>
      <c r="C128" s="28" t="s">
        <v>17</v>
      </c>
      <c r="D128" s="6" t="s">
        <v>17</v>
      </c>
      <c r="E128" s="7">
        <v>1000</v>
      </c>
      <c r="F128">
        <v>252</v>
      </c>
      <c r="G128" s="10">
        <v>14.9</v>
      </c>
      <c r="H128" s="9">
        <v>5.5130999999999995E-4</v>
      </c>
      <c r="I128" s="29">
        <v>1.0110841405904201</v>
      </c>
      <c r="J128" s="8">
        <v>20</v>
      </c>
      <c r="K128" s="10">
        <v>1.7</v>
      </c>
      <c r="L128" s="11">
        <v>1.001338762</v>
      </c>
      <c r="M128" s="12">
        <v>1.0124377419999999</v>
      </c>
      <c r="N128" s="11">
        <v>12.437741989999999</v>
      </c>
      <c r="O128" s="30">
        <v>0</v>
      </c>
      <c r="P128" s="31">
        <v>0</v>
      </c>
      <c r="Q128" s="31">
        <v>0</v>
      </c>
      <c r="R128" s="9">
        <v>1012.4377419899999</v>
      </c>
    </row>
    <row r="129" spans="2:18" x14ac:dyDescent="0.35">
      <c r="B129" s="27">
        <v>45988</v>
      </c>
      <c r="C129" s="28" t="s">
        <v>17</v>
      </c>
      <c r="D129" s="6" t="s">
        <v>17</v>
      </c>
      <c r="E129" s="7">
        <v>1000</v>
      </c>
      <c r="F129">
        <v>252</v>
      </c>
      <c r="G129" s="10">
        <v>14.9</v>
      </c>
      <c r="H129" s="9">
        <v>5.5130999999999995E-4</v>
      </c>
      <c r="I129" s="29">
        <v>1.0116415613879699</v>
      </c>
      <c r="J129" s="8">
        <v>21</v>
      </c>
      <c r="K129" s="10">
        <v>1.7</v>
      </c>
      <c r="L129" s="11">
        <v>1.001405747</v>
      </c>
      <c r="M129" s="12">
        <v>1.013063673</v>
      </c>
      <c r="N129" s="11">
        <v>13.063673</v>
      </c>
      <c r="O129" s="30">
        <v>0</v>
      </c>
      <c r="P129" s="31">
        <v>0</v>
      </c>
      <c r="Q129" s="31">
        <v>0</v>
      </c>
      <c r="R129" s="9">
        <v>1013.063673</v>
      </c>
    </row>
    <row r="130" spans="2:18" x14ac:dyDescent="0.35">
      <c r="B130" s="27">
        <v>45989</v>
      </c>
      <c r="C130" s="28">
        <v>45989</v>
      </c>
      <c r="D130" s="6" t="s">
        <v>2</v>
      </c>
      <c r="E130" s="7">
        <v>1000</v>
      </c>
      <c r="F130">
        <v>252</v>
      </c>
      <c r="G130" s="10">
        <v>14.9</v>
      </c>
      <c r="H130" s="9">
        <v>5.5130999999999995E-4</v>
      </c>
      <c r="I130" s="29">
        <v>1.0121992900000001</v>
      </c>
      <c r="J130" s="8">
        <v>22</v>
      </c>
      <c r="K130" s="10">
        <v>1.7</v>
      </c>
      <c r="L130" s="11">
        <v>1.001472736</v>
      </c>
      <c r="M130" s="12">
        <v>1.013689992</v>
      </c>
      <c r="N130" s="11">
        <v>13.689992</v>
      </c>
      <c r="O130" s="30">
        <v>0</v>
      </c>
      <c r="P130" s="31">
        <v>13.689992</v>
      </c>
      <c r="Q130" s="31">
        <v>0</v>
      </c>
      <c r="R130" s="9">
        <v>1000</v>
      </c>
    </row>
    <row r="131" spans="2:18" x14ac:dyDescent="0.35">
      <c r="B131" s="27">
        <v>45992</v>
      </c>
      <c r="C131" s="28" t="s">
        <v>17</v>
      </c>
      <c r="D131" s="6" t="s">
        <v>17</v>
      </c>
      <c r="E131" s="7">
        <v>1000</v>
      </c>
      <c r="F131">
        <v>252</v>
      </c>
      <c r="G131" s="10">
        <v>14.9</v>
      </c>
      <c r="H131" s="9">
        <v>5.5130999999999995E-4</v>
      </c>
      <c r="I131" s="29">
        <v>1.0005513100000001</v>
      </c>
      <c r="J131" s="8">
        <v>1</v>
      </c>
      <c r="K131" s="10">
        <v>1.7</v>
      </c>
      <c r="L131" s="11">
        <v>1.0000668960000001</v>
      </c>
      <c r="M131" s="12">
        <v>1.0006182429999999</v>
      </c>
      <c r="N131" s="11">
        <v>0.61824299000000005</v>
      </c>
      <c r="O131" s="30">
        <v>0</v>
      </c>
      <c r="P131" s="31">
        <v>0</v>
      </c>
      <c r="Q131" s="31">
        <v>0</v>
      </c>
      <c r="R131" s="9">
        <v>1000.61824299</v>
      </c>
    </row>
    <row r="132" spans="2:18" x14ac:dyDescent="0.35">
      <c r="B132" s="27">
        <v>45993</v>
      </c>
      <c r="C132" s="28" t="s">
        <v>17</v>
      </c>
      <c r="D132" s="6" t="s">
        <v>17</v>
      </c>
      <c r="E132" s="7">
        <v>1000</v>
      </c>
      <c r="F132">
        <v>252</v>
      </c>
      <c r="G132" s="10">
        <v>14.9</v>
      </c>
      <c r="H132" s="9">
        <v>5.5130999999999995E-4</v>
      </c>
      <c r="I132" s="29">
        <v>1.00110292394272</v>
      </c>
      <c r="J132" s="8">
        <v>2</v>
      </c>
      <c r="K132" s="10">
        <v>1.7</v>
      </c>
      <c r="L132" s="11">
        <v>1.0001337960000001</v>
      </c>
      <c r="M132" s="12">
        <v>1.0012368679999999</v>
      </c>
      <c r="N132" s="11">
        <v>1.2368679899999999</v>
      </c>
      <c r="O132" s="30">
        <v>0</v>
      </c>
      <c r="P132" s="31">
        <v>0</v>
      </c>
      <c r="Q132" s="31">
        <v>0</v>
      </c>
      <c r="R132" s="9">
        <v>1001.23686799</v>
      </c>
    </row>
    <row r="133" spans="2:18" x14ac:dyDescent="0.35">
      <c r="B133" s="27">
        <v>45994</v>
      </c>
      <c r="C133" s="28" t="s">
        <v>17</v>
      </c>
      <c r="D133" s="6" t="s">
        <v>17</v>
      </c>
      <c r="E133" s="7">
        <v>1000</v>
      </c>
      <c r="F133">
        <v>252</v>
      </c>
      <c r="G133" s="10">
        <v>14.9</v>
      </c>
      <c r="H133" s="9">
        <v>5.5130999999999995E-4</v>
      </c>
      <c r="I133" s="29">
        <v>1.0016548419957201</v>
      </c>
      <c r="J133" s="8">
        <v>3</v>
      </c>
      <c r="K133" s="10">
        <v>1.7</v>
      </c>
      <c r="L133" s="11">
        <v>1.0002006999999999</v>
      </c>
      <c r="M133" s="12">
        <v>1.0018558740000001</v>
      </c>
      <c r="N133" s="11">
        <v>1.855874</v>
      </c>
      <c r="O133" s="30">
        <v>0</v>
      </c>
      <c r="P133" s="31">
        <v>0</v>
      </c>
      <c r="Q133" s="31">
        <v>0</v>
      </c>
      <c r="R133" s="9">
        <v>1001.855874</v>
      </c>
    </row>
    <row r="134" spans="2:18" x14ac:dyDescent="0.35">
      <c r="B134" s="27">
        <v>45995</v>
      </c>
      <c r="C134" s="28" t="s">
        <v>17</v>
      </c>
      <c r="D134" s="6" t="s">
        <v>17</v>
      </c>
      <c r="E134" s="7">
        <v>1000</v>
      </c>
      <c r="F134">
        <v>252</v>
      </c>
      <c r="G134" s="10">
        <v>14.9</v>
      </c>
      <c r="H134" s="9">
        <v>5.5130999999999995E-4</v>
      </c>
      <c r="I134" s="29">
        <v>1.0022070643266601</v>
      </c>
      <c r="J134" s="8">
        <v>4</v>
      </c>
      <c r="K134" s="10">
        <v>1.7</v>
      </c>
      <c r="L134" s="11">
        <v>1.000267609</v>
      </c>
      <c r="M134" s="12">
        <v>1.0024752640000001</v>
      </c>
      <c r="N134" s="11">
        <v>2.4752640000000001</v>
      </c>
      <c r="O134" s="30">
        <v>0</v>
      </c>
      <c r="P134" s="31">
        <v>0</v>
      </c>
      <c r="Q134" s="31">
        <v>0</v>
      </c>
      <c r="R134" s="9">
        <v>1002.475264</v>
      </c>
    </row>
    <row r="135" spans="2:18" x14ac:dyDescent="0.35">
      <c r="B135" s="27">
        <v>45996</v>
      </c>
      <c r="C135" s="28" t="s">
        <v>17</v>
      </c>
      <c r="D135" s="6" t="s">
        <v>17</v>
      </c>
      <c r="E135" s="7">
        <v>1000</v>
      </c>
      <c r="F135">
        <v>252</v>
      </c>
      <c r="G135" s="10">
        <v>14.9</v>
      </c>
      <c r="H135" s="9">
        <v>5.5130999999999995E-4</v>
      </c>
      <c r="I135" s="29">
        <v>1.00275959110329</v>
      </c>
      <c r="J135" s="8">
        <v>5</v>
      </c>
      <c r="K135" s="10">
        <v>1.7</v>
      </c>
      <c r="L135" s="11">
        <v>1.000334523</v>
      </c>
      <c r="M135" s="12">
        <v>1.003095037</v>
      </c>
      <c r="N135" s="11">
        <v>3.095037</v>
      </c>
      <c r="O135" s="30">
        <v>0</v>
      </c>
      <c r="P135" s="31">
        <v>0</v>
      </c>
      <c r="Q135" s="31">
        <v>0</v>
      </c>
      <c r="R135" s="9">
        <v>1003.095037</v>
      </c>
    </row>
    <row r="136" spans="2:18" x14ac:dyDescent="0.35">
      <c r="B136" s="27">
        <v>45999</v>
      </c>
      <c r="C136" s="28" t="s">
        <v>17</v>
      </c>
      <c r="D136" s="6" t="s">
        <v>17</v>
      </c>
      <c r="E136" s="7">
        <v>1000</v>
      </c>
      <c r="F136">
        <v>252</v>
      </c>
      <c r="G136" s="10">
        <v>14.9</v>
      </c>
      <c r="H136" s="9">
        <v>5.5130999999999995E-4</v>
      </c>
      <c r="I136" s="29">
        <v>1.00331242249346</v>
      </c>
      <c r="J136" s="8">
        <v>6</v>
      </c>
      <c r="K136" s="10">
        <v>1.7</v>
      </c>
      <c r="L136" s="11">
        <v>1.0004014400000001</v>
      </c>
      <c r="M136" s="12">
        <v>1.003715192</v>
      </c>
      <c r="N136" s="11">
        <v>3.715192</v>
      </c>
      <c r="O136" s="30">
        <v>0</v>
      </c>
      <c r="P136" s="31">
        <v>0</v>
      </c>
      <c r="Q136" s="31">
        <v>0</v>
      </c>
      <c r="R136" s="9">
        <v>1003.715192</v>
      </c>
    </row>
    <row r="137" spans="2:18" x14ac:dyDescent="0.35">
      <c r="B137" s="27">
        <v>46000</v>
      </c>
      <c r="C137" s="28" t="s">
        <v>17</v>
      </c>
      <c r="D137" s="6" t="s">
        <v>17</v>
      </c>
      <c r="E137" s="7">
        <v>1000</v>
      </c>
      <c r="F137">
        <v>252</v>
      </c>
      <c r="G137" s="10">
        <v>14.9</v>
      </c>
      <c r="H137" s="9">
        <v>5.5130999999999995E-4</v>
      </c>
      <c r="I137" s="29">
        <v>1.0038655586651</v>
      </c>
      <c r="J137" s="8">
        <v>7</v>
      </c>
      <c r="K137" s="10">
        <v>1.7</v>
      </c>
      <c r="L137" s="11">
        <v>1.000468363</v>
      </c>
      <c r="M137" s="12">
        <v>1.0043357319999999</v>
      </c>
      <c r="N137" s="11">
        <v>4.3357319900000002</v>
      </c>
      <c r="O137" s="30">
        <v>0</v>
      </c>
      <c r="P137" s="31">
        <v>0</v>
      </c>
      <c r="Q137" s="31">
        <v>0</v>
      </c>
      <c r="R137" s="9">
        <v>1004.33573199</v>
      </c>
    </row>
    <row r="138" spans="2:18" x14ac:dyDescent="0.35">
      <c r="B138" s="27">
        <v>46001</v>
      </c>
      <c r="C138" s="28" t="s">
        <v>17</v>
      </c>
      <c r="D138" s="6" t="s">
        <v>17</v>
      </c>
      <c r="E138" s="7">
        <v>1000</v>
      </c>
      <c r="F138">
        <v>252</v>
      </c>
      <c r="G138" s="10">
        <v>14.9</v>
      </c>
      <c r="H138" s="9">
        <v>5.5130999999999995E-4</v>
      </c>
      <c r="I138" s="29">
        <v>1.00441899978625</v>
      </c>
      <c r="J138" s="8">
        <v>8</v>
      </c>
      <c r="K138" s="10">
        <v>1.7</v>
      </c>
      <c r="L138" s="11">
        <v>1.00053529</v>
      </c>
      <c r="M138" s="12">
        <v>1.004956655</v>
      </c>
      <c r="N138" s="11">
        <v>4.9566549899999996</v>
      </c>
      <c r="O138" s="30">
        <v>0</v>
      </c>
      <c r="P138" s="31">
        <v>0</v>
      </c>
      <c r="Q138" s="31">
        <v>0</v>
      </c>
      <c r="R138" s="9">
        <v>1004.9566549899999</v>
      </c>
    </row>
    <row r="139" spans="2:18" x14ac:dyDescent="0.35">
      <c r="B139" s="27">
        <v>46002</v>
      </c>
      <c r="C139" s="28" t="s">
        <v>17</v>
      </c>
      <c r="D139" s="6" t="s">
        <v>17</v>
      </c>
      <c r="E139" s="7">
        <v>1000</v>
      </c>
      <c r="F139">
        <v>252</v>
      </c>
      <c r="G139" s="10">
        <v>14.9</v>
      </c>
      <c r="H139" s="9">
        <v>5.5130999999999995E-4</v>
      </c>
      <c r="I139" s="29">
        <v>1.00497274602502</v>
      </c>
      <c r="J139" s="8">
        <v>9</v>
      </c>
      <c r="K139" s="10">
        <v>1.7</v>
      </c>
      <c r="L139" s="11">
        <v>1.0006022210000001</v>
      </c>
      <c r="M139" s="12">
        <v>1.005577962</v>
      </c>
      <c r="N139" s="11">
        <v>5.5779620000000003</v>
      </c>
      <c r="O139" s="30">
        <v>0</v>
      </c>
      <c r="P139" s="31">
        <v>0</v>
      </c>
      <c r="Q139" s="31">
        <v>0</v>
      </c>
      <c r="R139" s="9">
        <v>1005.577962</v>
      </c>
    </row>
    <row r="140" spans="2:18" x14ac:dyDescent="0.35">
      <c r="B140" s="27">
        <v>46003</v>
      </c>
      <c r="C140" s="28" t="s">
        <v>17</v>
      </c>
      <c r="D140" s="6" t="s">
        <v>17</v>
      </c>
      <c r="E140" s="7">
        <v>1000</v>
      </c>
      <c r="F140">
        <v>252</v>
      </c>
      <c r="G140" s="10">
        <v>14.9</v>
      </c>
      <c r="H140" s="9">
        <v>5.5130999999999995E-4</v>
      </c>
      <c r="I140" s="29">
        <v>1.00552679754963</v>
      </c>
      <c r="J140" s="8">
        <v>10</v>
      </c>
      <c r="K140" s="10">
        <v>1.7</v>
      </c>
      <c r="L140" s="11">
        <v>1.0006691569999999</v>
      </c>
      <c r="M140" s="12">
        <v>1.0061996529999999</v>
      </c>
      <c r="N140" s="11">
        <v>6.1996529899999997</v>
      </c>
      <c r="O140" s="30">
        <v>0</v>
      </c>
      <c r="P140" s="31">
        <v>0</v>
      </c>
      <c r="Q140" s="31">
        <v>0</v>
      </c>
      <c r="R140" s="9">
        <v>1006.19965299</v>
      </c>
    </row>
    <row r="141" spans="2:18" x14ac:dyDescent="0.35">
      <c r="B141" s="27">
        <v>46006</v>
      </c>
      <c r="C141" s="28" t="s">
        <v>17</v>
      </c>
      <c r="D141" s="6" t="s">
        <v>17</v>
      </c>
      <c r="E141" s="7">
        <v>1000</v>
      </c>
      <c r="F141">
        <v>252</v>
      </c>
      <c r="G141" s="10">
        <v>14.9</v>
      </c>
      <c r="H141" s="9">
        <v>5.5130999999999995E-4</v>
      </c>
      <c r="I141" s="29">
        <v>1.0060811545283901</v>
      </c>
      <c r="J141" s="8">
        <v>11</v>
      </c>
      <c r="K141" s="10">
        <v>1.7</v>
      </c>
      <c r="L141" s="11">
        <v>1.0007360970000001</v>
      </c>
      <c r="M141" s="12">
        <v>1.006821728</v>
      </c>
      <c r="N141" s="11">
        <v>6.8217280000000002</v>
      </c>
      <c r="O141" s="30">
        <v>0</v>
      </c>
      <c r="P141" s="31">
        <v>0</v>
      </c>
      <c r="Q141" s="31">
        <v>0</v>
      </c>
      <c r="R141" s="9">
        <v>1006.821728</v>
      </c>
    </row>
    <row r="142" spans="2:18" x14ac:dyDescent="0.35">
      <c r="B142" s="27">
        <v>46007</v>
      </c>
      <c r="C142" s="28" t="s">
        <v>17</v>
      </c>
      <c r="D142" s="6" t="s">
        <v>17</v>
      </c>
      <c r="E142" s="7">
        <v>1000</v>
      </c>
      <c r="F142">
        <v>252</v>
      </c>
      <c r="G142" s="10">
        <v>14.9</v>
      </c>
      <c r="H142" s="9">
        <v>5.5130999999999995E-4</v>
      </c>
      <c r="I142" s="29">
        <v>1.0066358171296901</v>
      </c>
      <c r="J142" s="8">
        <v>12</v>
      </c>
      <c r="K142" s="10">
        <v>1.7</v>
      </c>
      <c r="L142" s="11">
        <v>1.000803042</v>
      </c>
      <c r="M142" s="12">
        <v>1.007444188</v>
      </c>
      <c r="N142" s="11">
        <v>7.4441879999999996</v>
      </c>
      <c r="O142" s="30">
        <v>0</v>
      </c>
      <c r="P142" s="31">
        <v>0</v>
      </c>
      <c r="Q142" s="31">
        <v>0</v>
      </c>
      <c r="R142" s="9">
        <v>1007.4441880000001</v>
      </c>
    </row>
    <row r="143" spans="2:18" x14ac:dyDescent="0.35">
      <c r="B143" s="27">
        <v>46008</v>
      </c>
      <c r="C143" s="28" t="s">
        <v>17</v>
      </c>
      <c r="D143" s="6" t="s">
        <v>17</v>
      </c>
      <c r="E143" s="7">
        <v>1000</v>
      </c>
      <c r="F143">
        <v>252</v>
      </c>
      <c r="G143" s="10">
        <v>14.9</v>
      </c>
      <c r="H143" s="9">
        <v>5.5130999999999995E-4</v>
      </c>
      <c r="I143" s="29">
        <v>1.0071907855220299</v>
      </c>
      <c r="J143" s="8">
        <v>13</v>
      </c>
      <c r="K143" s="10">
        <v>1.7</v>
      </c>
      <c r="L143" s="11">
        <v>1.0008699910000001</v>
      </c>
      <c r="M143" s="12">
        <v>1.008067032</v>
      </c>
      <c r="N143" s="11">
        <v>8.0670319999999993</v>
      </c>
      <c r="O143" s="30">
        <v>0</v>
      </c>
      <c r="P143" s="31">
        <v>0</v>
      </c>
      <c r="Q143" s="31">
        <v>0</v>
      </c>
      <c r="R143" s="9">
        <v>1008.067032</v>
      </c>
    </row>
    <row r="144" spans="2:18" x14ac:dyDescent="0.35">
      <c r="B144" s="27">
        <v>46009</v>
      </c>
      <c r="C144" s="28" t="s">
        <v>17</v>
      </c>
      <c r="D144" s="6" t="s">
        <v>17</v>
      </c>
      <c r="E144" s="7">
        <v>1000</v>
      </c>
      <c r="F144">
        <v>252</v>
      </c>
      <c r="G144" s="10">
        <v>14.9</v>
      </c>
      <c r="H144" s="9">
        <v>5.5130999999999995E-4</v>
      </c>
      <c r="I144" s="29">
        <v>1.007746059874</v>
      </c>
      <c r="J144" s="8">
        <v>14</v>
      </c>
      <c r="K144" s="10">
        <v>1.7</v>
      </c>
      <c r="L144" s="11">
        <v>1.0009369450000001</v>
      </c>
      <c r="M144" s="12">
        <v>1.0086902630000001</v>
      </c>
      <c r="N144" s="11">
        <v>8.6902629999999998</v>
      </c>
      <c r="O144" s="30">
        <v>0</v>
      </c>
      <c r="P144" s="31">
        <v>0</v>
      </c>
      <c r="Q144" s="31">
        <v>0</v>
      </c>
      <c r="R144" s="9">
        <v>1008.690263</v>
      </c>
    </row>
    <row r="145" spans="2:18" x14ac:dyDescent="0.35">
      <c r="B145" s="27">
        <v>46010</v>
      </c>
      <c r="C145" s="28" t="s">
        <v>17</v>
      </c>
      <c r="D145" s="6" t="s">
        <v>17</v>
      </c>
      <c r="E145" s="7">
        <v>1000</v>
      </c>
      <c r="F145">
        <v>252</v>
      </c>
      <c r="G145" s="10">
        <v>14.9</v>
      </c>
      <c r="H145" s="9">
        <v>5.5130999999999995E-4</v>
      </c>
      <c r="I145" s="29">
        <v>1.0083016403542699</v>
      </c>
      <c r="J145" s="8">
        <v>15</v>
      </c>
      <c r="K145" s="10">
        <v>1.7</v>
      </c>
      <c r="L145" s="11">
        <v>1.001003903</v>
      </c>
      <c r="M145" s="12">
        <v>1.0093138770000001</v>
      </c>
      <c r="N145" s="11">
        <v>9.3138769999999997</v>
      </c>
      <c r="O145" s="30">
        <v>0</v>
      </c>
      <c r="P145" s="31">
        <v>0</v>
      </c>
      <c r="Q145" s="31">
        <v>0</v>
      </c>
      <c r="R145" s="9">
        <v>1009.313877</v>
      </c>
    </row>
    <row r="146" spans="2:18" x14ac:dyDescent="0.35">
      <c r="B146" s="27">
        <v>46013</v>
      </c>
      <c r="C146" s="28"/>
      <c r="D146" s="6"/>
      <c r="E146" s="7">
        <v>1000</v>
      </c>
      <c r="F146">
        <v>252</v>
      </c>
      <c r="G146" s="10">
        <v>14.9</v>
      </c>
      <c r="H146" s="9">
        <v>5.5130999999999995E-4</v>
      </c>
      <c r="I146" s="29">
        <v>1.00885752713161</v>
      </c>
      <c r="J146" s="8">
        <v>16</v>
      </c>
      <c r="K146" s="10">
        <v>1.7</v>
      </c>
      <c r="L146" s="11">
        <v>1.0010708660000001</v>
      </c>
      <c r="M146" s="12">
        <v>1.0099378779999999</v>
      </c>
      <c r="N146" s="11">
        <v>9.9378779900000005</v>
      </c>
      <c r="O146" s="30">
        <v>0</v>
      </c>
      <c r="P146" s="31">
        <v>0</v>
      </c>
      <c r="Q146" s="31">
        <v>0</v>
      </c>
      <c r="R146" s="9">
        <v>1009.9378779899999</v>
      </c>
    </row>
    <row r="147" spans="2:18" x14ac:dyDescent="0.35">
      <c r="B147" s="27">
        <v>46014</v>
      </c>
      <c r="C147" s="28"/>
      <c r="D147" s="6"/>
      <c r="E147" s="7">
        <v>1000</v>
      </c>
      <c r="F147">
        <v>252</v>
      </c>
      <c r="G147" s="10">
        <v>14.9</v>
      </c>
      <c r="H147" s="9">
        <v>5.5130999999999995E-4</v>
      </c>
      <c r="I147" s="29">
        <v>1.0094137203748901</v>
      </c>
      <c r="J147" s="8">
        <v>17</v>
      </c>
      <c r="K147" s="10">
        <v>1.7</v>
      </c>
      <c r="L147" s="11">
        <v>1.001137833</v>
      </c>
      <c r="M147" s="12">
        <v>1.0105622649999999</v>
      </c>
      <c r="N147" s="11">
        <v>10.562264989999999</v>
      </c>
      <c r="O147" s="30">
        <v>0</v>
      </c>
      <c r="P147" s="31">
        <v>0</v>
      </c>
      <c r="Q147" s="31">
        <v>0</v>
      </c>
      <c r="R147" s="9">
        <v>1010.56226499</v>
      </c>
    </row>
    <row r="148" spans="2:18" x14ac:dyDescent="0.35">
      <c r="B148" s="27">
        <v>46015</v>
      </c>
      <c r="C148" s="28"/>
      <c r="D148" s="6"/>
      <c r="E148" s="7">
        <v>1000</v>
      </c>
      <c r="F148">
        <v>252</v>
      </c>
      <c r="G148" s="10">
        <v>14.9</v>
      </c>
      <c r="H148" s="9">
        <v>5.5130999999999995E-4</v>
      </c>
      <c r="I148" s="29">
        <v>1.00997022025307</v>
      </c>
      <c r="J148" s="8">
        <v>18</v>
      </c>
      <c r="K148" s="10">
        <v>1.7</v>
      </c>
      <c r="L148" s="11">
        <v>1.001204805</v>
      </c>
      <c r="M148" s="12">
        <v>1.011187037</v>
      </c>
      <c r="N148" s="11">
        <v>11.187037</v>
      </c>
      <c r="O148" s="30">
        <v>0</v>
      </c>
      <c r="P148" s="31">
        <v>0</v>
      </c>
      <c r="Q148" s="31">
        <v>0</v>
      </c>
      <c r="R148" s="9">
        <v>1011.187037</v>
      </c>
    </row>
    <row r="149" spans="2:18" x14ac:dyDescent="0.35">
      <c r="B149" s="27">
        <v>46017</v>
      </c>
      <c r="C149" s="28"/>
      <c r="D149" s="6"/>
      <c r="E149" s="7">
        <v>1000</v>
      </c>
      <c r="F149">
        <v>252</v>
      </c>
      <c r="G149" s="10">
        <v>14.9</v>
      </c>
      <c r="H149" s="9">
        <v>5.5130999999999995E-4</v>
      </c>
      <c r="I149" s="29">
        <v>1.0105270269352</v>
      </c>
      <c r="J149" s="8">
        <v>19</v>
      </c>
      <c r="K149" s="10">
        <v>1.7</v>
      </c>
      <c r="L149" s="11">
        <v>1.001271781</v>
      </c>
      <c r="M149" s="12">
        <v>1.0118121959999999</v>
      </c>
      <c r="N149" s="11">
        <v>11.812195989999999</v>
      </c>
      <c r="O149" s="30">
        <v>0</v>
      </c>
      <c r="P149" s="31">
        <v>0</v>
      </c>
      <c r="Q149" s="31">
        <v>0</v>
      </c>
      <c r="R149" s="9">
        <v>1011.81219599</v>
      </c>
    </row>
    <row r="150" spans="2:18" x14ac:dyDescent="0.35">
      <c r="B150" s="27">
        <v>46020</v>
      </c>
      <c r="C150" s="28">
        <v>46020</v>
      </c>
      <c r="D150" s="6" t="s">
        <v>2</v>
      </c>
      <c r="E150" s="7">
        <v>1000</v>
      </c>
      <c r="F150">
        <v>252</v>
      </c>
      <c r="G150" s="10">
        <v>14.9</v>
      </c>
      <c r="H150" s="9">
        <v>5.5130999999999995E-4</v>
      </c>
      <c r="I150" s="29">
        <v>1.0110841399999999</v>
      </c>
      <c r="J150" s="8">
        <v>20</v>
      </c>
      <c r="K150" s="10">
        <v>1.7</v>
      </c>
      <c r="L150" s="11">
        <v>1.001338762</v>
      </c>
      <c r="M150" s="12">
        <v>1.0124377410000001</v>
      </c>
      <c r="N150" s="11">
        <v>12.437741000000001</v>
      </c>
      <c r="O150" s="30">
        <v>0</v>
      </c>
      <c r="P150" s="31">
        <v>12.437741000000001</v>
      </c>
      <c r="Q150" s="31">
        <v>0</v>
      </c>
      <c r="R150" s="9">
        <v>1000</v>
      </c>
    </row>
    <row r="151" spans="2:18" x14ac:dyDescent="0.35">
      <c r="B151" s="27">
        <v>46021</v>
      </c>
      <c r="C151" s="28" t="s">
        <v>17</v>
      </c>
      <c r="D151" s="6" t="s">
        <v>17</v>
      </c>
      <c r="E151" s="7">
        <v>1000</v>
      </c>
      <c r="F151">
        <v>252</v>
      </c>
      <c r="G151" s="10">
        <v>14.9</v>
      </c>
      <c r="H151" s="9">
        <v>5.5130999999999995E-4</v>
      </c>
      <c r="I151" s="29">
        <v>1.0005513100000001</v>
      </c>
      <c r="J151" s="8">
        <v>1</v>
      </c>
      <c r="K151" s="10">
        <v>1.7</v>
      </c>
      <c r="L151" s="11">
        <v>1.0000668960000001</v>
      </c>
      <c r="M151" s="12">
        <v>1.0006182429999999</v>
      </c>
      <c r="N151" s="11">
        <v>0.61824299000000005</v>
      </c>
      <c r="O151" s="30">
        <v>0</v>
      </c>
      <c r="P151" s="31">
        <v>0</v>
      </c>
      <c r="Q151" s="31">
        <v>0</v>
      </c>
      <c r="R151" s="9">
        <v>1000.61824299</v>
      </c>
    </row>
    <row r="152" spans="2:18" x14ac:dyDescent="0.35">
      <c r="B152" s="27">
        <v>46022</v>
      </c>
      <c r="C152" s="28" t="s">
        <v>17</v>
      </c>
      <c r="D152" s="6" t="s">
        <v>17</v>
      </c>
      <c r="E152" s="7">
        <v>1000</v>
      </c>
      <c r="F152">
        <v>252</v>
      </c>
      <c r="G152" s="10">
        <v>14.9</v>
      </c>
      <c r="H152" s="9">
        <v>5.5130999999999995E-4</v>
      </c>
      <c r="I152" s="29">
        <v>1.00110292394272</v>
      </c>
      <c r="J152" s="8">
        <v>2</v>
      </c>
      <c r="K152" s="10">
        <v>1.7</v>
      </c>
      <c r="L152" s="11">
        <v>1.0001337960000001</v>
      </c>
      <c r="M152" s="12">
        <v>1.0012368679999999</v>
      </c>
      <c r="N152" s="11">
        <v>1.2368679899999999</v>
      </c>
      <c r="O152" s="30">
        <v>0</v>
      </c>
      <c r="P152" s="31">
        <v>0</v>
      </c>
      <c r="Q152" s="31">
        <v>0</v>
      </c>
      <c r="R152" s="9">
        <v>1001.23686799</v>
      </c>
    </row>
    <row r="153" spans="2:18" x14ac:dyDescent="0.35">
      <c r="B153" s="27">
        <v>46024</v>
      </c>
      <c r="C153" s="28" t="s">
        <v>17</v>
      </c>
      <c r="D153" s="6" t="s">
        <v>17</v>
      </c>
      <c r="E153" s="7">
        <v>1000</v>
      </c>
      <c r="F153">
        <v>252</v>
      </c>
      <c r="G153" s="10">
        <v>14.9</v>
      </c>
      <c r="H153" s="9">
        <v>5.5130999999999995E-4</v>
      </c>
      <c r="I153" s="29">
        <v>1.0016548419957201</v>
      </c>
      <c r="J153" s="8">
        <v>3</v>
      </c>
      <c r="K153" s="10">
        <v>1.7</v>
      </c>
      <c r="L153" s="11">
        <v>1.0002006999999999</v>
      </c>
      <c r="M153" s="12">
        <v>1.0018558740000001</v>
      </c>
      <c r="N153" s="11">
        <v>1.855874</v>
      </c>
      <c r="O153" s="30">
        <v>0</v>
      </c>
      <c r="P153" s="31">
        <v>0</v>
      </c>
      <c r="Q153" s="31">
        <v>0</v>
      </c>
      <c r="R153" s="9">
        <v>1001.855874</v>
      </c>
    </row>
    <row r="154" spans="2:18" x14ac:dyDescent="0.35">
      <c r="B154" s="27">
        <v>46027</v>
      </c>
      <c r="C154" s="28" t="s">
        <v>17</v>
      </c>
      <c r="D154" s="6" t="s">
        <v>17</v>
      </c>
      <c r="E154" s="7">
        <v>1000</v>
      </c>
      <c r="F154">
        <v>252</v>
      </c>
      <c r="G154" s="10">
        <v>14.9</v>
      </c>
      <c r="H154" s="9">
        <v>5.5130999999999995E-4</v>
      </c>
      <c r="I154" s="29">
        <v>1.0022070643266601</v>
      </c>
      <c r="J154" s="8">
        <v>4</v>
      </c>
      <c r="K154" s="10">
        <v>1.7</v>
      </c>
      <c r="L154" s="11">
        <v>1.000267609</v>
      </c>
      <c r="M154" s="12">
        <v>1.0024752640000001</v>
      </c>
      <c r="N154" s="11">
        <v>2.4752640000000001</v>
      </c>
      <c r="O154" s="30">
        <v>0</v>
      </c>
      <c r="P154" s="31">
        <v>0</v>
      </c>
      <c r="Q154" s="31">
        <v>0</v>
      </c>
      <c r="R154" s="9">
        <v>1002.475264</v>
      </c>
    </row>
    <row r="155" spans="2:18" x14ac:dyDescent="0.35">
      <c r="B155" s="27">
        <v>46028</v>
      </c>
      <c r="C155" s="28" t="s">
        <v>17</v>
      </c>
      <c r="D155" s="6" t="s">
        <v>17</v>
      </c>
      <c r="E155" s="7">
        <v>1000</v>
      </c>
      <c r="F155">
        <v>252</v>
      </c>
      <c r="G155" s="10">
        <v>14.9</v>
      </c>
      <c r="H155" s="9">
        <v>5.5130999999999995E-4</v>
      </c>
      <c r="I155" s="29">
        <v>1.00275959110329</v>
      </c>
      <c r="J155" s="8">
        <v>5</v>
      </c>
      <c r="K155" s="10">
        <v>1.7</v>
      </c>
      <c r="L155" s="11">
        <v>1.000334523</v>
      </c>
      <c r="M155" s="12">
        <v>1.003095037</v>
      </c>
      <c r="N155" s="11">
        <v>3.095037</v>
      </c>
      <c r="O155" s="30">
        <v>0</v>
      </c>
      <c r="P155" s="31">
        <v>0</v>
      </c>
      <c r="Q155" s="31">
        <v>0</v>
      </c>
      <c r="R155" s="9">
        <v>1003.095037</v>
      </c>
    </row>
    <row r="156" spans="2:18" x14ac:dyDescent="0.35">
      <c r="B156" s="27">
        <v>46029</v>
      </c>
      <c r="C156" s="28" t="s">
        <v>17</v>
      </c>
      <c r="D156" s="6" t="s">
        <v>17</v>
      </c>
      <c r="E156" s="7">
        <v>1000</v>
      </c>
      <c r="F156">
        <v>252</v>
      </c>
      <c r="G156" s="10">
        <v>14.9</v>
      </c>
      <c r="H156" s="9">
        <v>5.5130999999999995E-4</v>
      </c>
      <c r="I156" s="29">
        <v>1.00331242249346</v>
      </c>
      <c r="J156" s="8">
        <v>6</v>
      </c>
      <c r="K156" s="10">
        <v>1.7</v>
      </c>
      <c r="L156" s="11">
        <v>1.0004014400000001</v>
      </c>
      <c r="M156" s="12">
        <v>1.003715192</v>
      </c>
      <c r="N156" s="11">
        <v>3.715192</v>
      </c>
      <c r="O156" s="30">
        <v>0</v>
      </c>
      <c r="P156" s="31">
        <v>0</v>
      </c>
      <c r="Q156" s="31">
        <v>0</v>
      </c>
      <c r="R156" s="9">
        <v>1003.715192</v>
      </c>
    </row>
    <row r="157" spans="2:18" x14ac:dyDescent="0.35">
      <c r="B157" s="27">
        <v>46030</v>
      </c>
      <c r="C157" s="28" t="s">
        <v>17</v>
      </c>
      <c r="D157" s="6" t="s">
        <v>17</v>
      </c>
      <c r="E157" s="7">
        <v>1000</v>
      </c>
      <c r="F157">
        <v>252</v>
      </c>
      <c r="G157" s="10">
        <v>14.9</v>
      </c>
      <c r="H157" s="9">
        <v>5.5130999999999995E-4</v>
      </c>
      <c r="I157" s="29">
        <v>1.0038655586651</v>
      </c>
      <c r="J157" s="8">
        <v>7</v>
      </c>
      <c r="K157" s="10">
        <v>1.7</v>
      </c>
      <c r="L157" s="11">
        <v>1.000468363</v>
      </c>
      <c r="M157" s="12">
        <v>1.0043357319999999</v>
      </c>
      <c r="N157" s="11">
        <v>4.3357319900000002</v>
      </c>
      <c r="O157" s="30">
        <v>0</v>
      </c>
      <c r="P157" s="31">
        <v>0</v>
      </c>
      <c r="Q157" s="31">
        <v>0</v>
      </c>
      <c r="R157" s="9">
        <v>1004.33573199</v>
      </c>
    </row>
  </sheetData>
  <pageMargins left="0.511811024" right="0.511811024" top="0.78740157499999996" bottom="0.78740157499999996" header="0.31496062000000002" footer="0.31496062000000002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915576c26c1ff990a27d12c532dd8ef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7116cc4b5f7a007f18616d79c6c97ccc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DAA13C-12CE-4E43-86E7-EDA60FDC7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E700A7-930E-4664-B685-ED3834F77C7F}">
  <ds:schemaRefs>
    <ds:schemaRef ds:uri="http://schemas.microsoft.com/office/2006/metadata/properties"/>
    <ds:schemaRef ds:uri="http://schemas.microsoft.com/office/infopath/2007/PartnerControls"/>
    <ds:schemaRef ds:uri="43767246-5e67-46ff-8c47-8da926d812b1"/>
    <ds:schemaRef ds:uri="6afdc7c6-4d1f-47f4-898f-e26eade33a52"/>
  </ds:schemaRefs>
</ds:datastoreItem>
</file>

<file path=customXml/itemProps3.xml><?xml version="1.0" encoding="utf-8"?>
<ds:datastoreItem xmlns:ds="http://schemas.openxmlformats.org/officeDocument/2006/customXml" ds:itemID="{350AC924-3797-4998-ABD5-A80EEEBDF5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Calculadora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Garcia | OSLO DTVM</dc:creator>
  <cp:lastModifiedBy>Gustavo Garcia | OSLO DTVM</cp:lastModifiedBy>
  <dcterms:created xsi:type="dcterms:W3CDTF">2025-07-01T14:03:27Z</dcterms:created>
  <dcterms:modified xsi:type="dcterms:W3CDTF">2026-01-07T22:26:31Z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