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25" documentId="8_{E4B9F2BB-06C9-4EB2-B7E0-1E14F825528A}" xr6:coauthVersionLast="47" xr6:coauthVersionMax="47" xr10:uidLastSave="{043719DA-8247-457A-BAF5-6F6A2F52748F}"/>
  <bookViews>
    <workbookView xWindow="-110" yWindow="-110" windowWidth="19420" windowHeight="10420" xr2:uid="{11F1DE3C-09E8-4D7D-ABC8-C975FE1BB613}"/>
  </bookViews>
  <sheets>
    <sheet name="Planilha1" sheetId="1" r:id="rId1"/>
  </sheets>
  <externalReferences>
    <externalReference r:id="rId2"/>
    <externalReference r:id="rId3"/>
  </externalReferences>
  <definedNames>
    <definedName name="_Feriados">[1]Feriados!$A$2:$A$831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E18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tc={058E40EE-1462-4D0A-BBB0-F1E7AC0144FD}</author>
  </authors>
  <commentList>
    <comment ref="G1" authorId="0" shapeId="0" xr:uid="{058E40EE-1462-4D0A-BBB0-F1E7AC0144F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é o CDI considerado para o calculo nesse dia (ou seja, o que foi divulgado em D-1 pela B3)
</t>
      </text>
    </comment>
  </commentList>
</comments>
</file>

<file path=xl/sharedStrings.xml><?xml version="1.0" encoding="utf-8"?>
<sst xmlns="http://schemas.openxmlformats.org/spreadsheetml/2006/main" count="50" uniqueCount="18">
  <si>
    <t>Data</t>
  </si>
  <si>
    <t>Data Pagamento</t>
  </si>
  <si>
    <t>Aniversário</t>
  </si>
  <si>
    <t>Valor nominal</t>
  </si>
  <si>
    <t>DU</t>
  </si>
  <si>
    <t>DI Over (%)</t>
  </si>
  <si>
    <t>TDIk</t>
  </si>
  <si>
    <t>Fator DI</t>
  </si>
  <si>
    <t>DP</t>
  </si>
  <si>
    <t>Spread</t>
  </si>
  <si>
    <t>Fator Spread</t>
  </si>
  <si>
    <t>Fator de juros</t>
  </si>
  <si>
    <t>Juros</t>
  </si>
  <si>
    <t>Taxa amortização (%)</t>
  </si>
  <si>
    <t>PU juros (R$)</t>
  </si>
  <si>
    <t>PU amortização (R$)</t>
  </si>
  <si>
    <t>PU (R$)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</si>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</sst>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0.00000000"/>
    <numFmt numFmtId="166" formatCode="0.000000000"/>
    <numFmt numFmtId="167" formatCode="0.0000"/>
    <numFmt numFmtId="168" formatCode="_-* #,##0.00000000_-;\-* #,##0.00000000_-;_-* &quot;-&quot;????????_-;_-@_-"/>
    <numFmt numFmtId="169" formatCode="0.0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/>
    <xf numFmtId="168" fontId="0" fillId="3" borderId="0" xfId="0" applyNumberFormat="1" applyFill="1" applyAlignment="1">
      <alignment horizontal="center" vertical="center"/>
    </xf>
    <xf numFmtId="165" fontId="0" fillId="3" borderId="0" xfId="0" applyNumberForma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9" fontId="0" fillId="0" borderId="0" xfId="0" applyNumberFormat="1"/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DEB/RDAS/RDAS21%20(Ag.%20Fiduci&#225;rio)/Calculadora%20DEB%20RDAS21.xlsx" TargetMode="External"/><Relationship Id="rId1" Type="http://schemas.openxmlformats.org/officeDocument/2006/relationships/externalLinkPath" Target="/sites/Riscos/Documentos%20Compartilhados/Rotinas/PU%20CRI/Fluxo%20de%20pagamento/Calculadora%20DEB/RDAS/RDAS21%20(Ag.%20Fiduci&#225;rio)/Calculadora%20DEB%20RDAS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NC/NC002500D37%20(Ag.%20Fiduci&#225;rio)/NC002500D37%20(Ag.%20Fiduci&#225;rio).xlsx" TargetMode="External"/><Relationship Id="rId1" Type="http://schemas.openxmlformats.org/officeDocument/2006/relationships/externalLinkPath" Target="/sites/Riscos/Documentos%20Compartilhados/Rotinas/PU%20CRI/Fluxo%20de%20pagamento/Calculadora%20NC/NC002500D37%20(Ag.%20Fiduci&#225;rio)/NC002500D37%20(Ag.%20Fiduci&#225;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"/>
      <sheetName val="PU OLD"/>
      <sheetName val="Tx. Amortização"/>
      <sheetName val="Feriados"/>
    </sheetNames>
    <sheetDataSet>
      <sheetData sheetId="0"/>
      <sheetData sheetId="1"/>
      <sheetData sheetId="2"/>
      <sheetData sheetId="3"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45981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46346</v>
          </cell>
        </row>
        <row r="315">
          <cell r="A315">
            <v>46381</v>
          </cell>
        </row>
        <row r="316">
          <cell r="A316">
            <v>46388</v>
          </cell>
        </row>
        <row r="317">
          <cell r="A317">
            <v>46426</v>
          </cell>
        </row>
        <row r="318">
          <cell r="A318">
            <v>46427</v>
          </cell>
        </row>
        <row r="319">
          <cell r="A319">
            <v>46472</v>
          </cell>
        </row>
        <row r="320">
          <cell r="A320">
            <v>46498</v>
          </cell>
        </row>
        <row r="321">
          <cell r="A321">
            <v>46508</v>
          </cell>
        </row>
        <row r="322">
          <cell r="A322">
            <v>46534</v>
          </cell>
        </row>
        <row r="323">
          <cell r="A323">
            <v>46637</v>
          </cell>
        </row>
        <row r="324">
          <cell r="A324">
            <v>46672</v>
          </cell>
        </row>
        <row r="325">
          <cell r="A325">
            <v>46693</v>
          </cell>
        </row>
        <row r="326">
          <cell r="A326">
            <v>46706</v>
          </cell>
        </row>
        <row r="327">
          <cell r="A327">
            <v>46711</v>
          </cell>
        </row>
        <row r="328">
          <cell r="A328">
            <v>46746</v>
          </cell>
        </row>
        <row r="329">
          <cell r="A329">
            <v>46753</v>
          </cell>
        </row>
        <row r="330">
          <cell r="A330">
            <v>46811</v>
          </cell>
        </row>
        <row r="331">
          <cell r="A331">
            <v>46812</v>
          </cell>
        </row>
        <row r="332">
          <cell r="A332">
            <v>46857</v>
          </cell>
        </row>
        <row r="333">
          <cell r="A333">
            <v>46864</v>
          </cell>
        </row>
        <row r="334">
          <cell r="A334">
            <v>46874</v>
          </cell>
        </row>
        <row r="335">
          <cell r="A335">
            <v>46919</v>
          </cell>
        </row>
        <row r="336">
          <cell r="A336">
            <v>47003</v>
          </cell>
        </row>
        <row r="337">
          <cell r="A337">
            <v>47038</v>
          </cell>
        </row>
        <row r="338">
          <cell r="A338">
            <v>47059</v>
          </cell>
        </row>
        <row r="339">
          <cell r="A339">
            <v>47072</v>
          </cell>
        </row>
        <row r="340">
          <cell r="A340">
            <v>47077</v>
          </cell>
        </row>
        <row r="341">
          <cell r="A341">
            <v>47112</v>
          </cell>
        </row>
        <row r="342">
          <cell r="A342">
            <v>47119</v>
          </cell>
        </row>
        <row r="343">
          <cell r="A343">
            <v>47161</v>
          </cell>
        </row>
        <row r="344">
          <cell r="A344">
            <v>47162</v>
          </cell>
        </row>
        <row r="345">
          <cell r="A345">
            <v>47207</v>
          </cell>
        </row>
        <row r="346">
          <cell r="A346">
            <v>47229</v>
          </cell>
        </row>
        <row r="347">
          <cell r="A347">
            <v>47239</v>
          </cell>
        </row>
        <row r="348">
          <cell r="A348">
            <v>47269</v>
          </cell>
        </row>
        <row r="349">
          <cell r="A349">
            <v>47368</v>
          </cell>
        </row>
        <row r="350">
          <cell r="A350">
            <v>47403</v>
          </cell>
        </row>
        <row r="351">
          <cell r="A351">
            <v>47424</v>
          </cell>
        </row>
        <row r="352">
          <cell r="A352">
            <v>47437</v>
          </cell>
        </row>
        <row r="353">
          <cell r="A353">
            <v>47442</v>
          </cell>
        </row>
        <row r="354">
          <cell r="A354">
            <v>47477</v>
          </cell>
        </row>
        <row r="355">
          <cell r="A355">
            <v>47484</v>
          </cell>
        </row>
        <row r="356">
          <cell r="A356">
            <v>47546</v>
          </cell>
        </row>
        <row r="357">
          <cell r="A357">
            <v>47547</v>
          </cell>
        </row>
        <row r="358">
          <cell r="A358">
            <v>47592</v>
          </cell>
        </row>
        <row r="359">
          <cell r="A359">
            <v>47594</v>
          </cell>
        </row>
        <row r="360">
          <cell r="A360">
            <v>47604</v>
          </cell>
        </row>
        <row r="361">
          <cell r="A361">
            <v>47654</v>
          </cell>
        </row>
        <row r="362">
          <cell r="A362">
            <v>47733</v>
          </cell>
        </row>
        <row r="363">
          <cell r="A363">
            <v>47768</v>
          </cell>
        </row>
        <row r="364">
          <cell r="A364">
            <v>47789</v>
          </cell>
        </row>
        <row r="365">
          <cell r="A365">
            <v>47802</v>
          </cell>
        </row>
        <row r="366">
          <cell r="A366">
            <v>47807</v>
          </cell>
        </row>
        <row r="367">
          <cell r="A367">
            <v>47842</v>
          </cell>
        </row>
        <row r="368">
          <cell r="A368">
            <v>47849</v>
          </cell>
        </row>
        <row r="369">
          <cell r="A369">
            <v>47903</v>
          </cell>
        </row>
        <row r="370">
          <cell r="A370">
            <v>47904</v>
          </cell>
        </row>
        <row r="371">
          <cell r="A371">
            <v>47949</v>
          </cell>
        </row>
        <row r="372">
          <cell r="A372">
            <v>47959</v>
          </cell>
        </row>
        <row r="373">
          <cell r="A373">
            <v>47969</v>
          </cell>
        </row>
        <row r="374">
          <cell r="A374">
            <v>48011</v>
          </cell>
        </row>
        <row r="375">
          <cell r="A375">
            <v>48098</v>
          </cell>
        </row>
        <row r="376">
          <cell r="A376">
            <v>48133</v>
          </cell>
        </row>
        <row r="377">
          <cell r="A377">
            <v>48154</v>
          </cell>
        </row>
        <row r="378">
          <cell r="A378">
            <v>48167</v>
          </cell>
        </row>
        <row r="379">
          <cell r="A379">
            <v>48172</v>
          </cell>
        </row>
        <row r="380">
          <cell r="A380">
            <v>48207</v>
          </cell>
        </row>
        <row r="381">
          <cell r="A381">
            <v>48214</v>
          </cell>
        </row>
        <row r="382">
          <cell r="A382">
            <v>48253</v>
          </cell>
        </row>
        <row r="383">
          <cell r="A383">
            <v>48254</v>
          </cell>
        </row>
        <row r="384">
          <cell r="A384">
            <v>48299</v>
          </cell>
        </row>
        <row r="385">
          <cell r="A385">
            <v>48325</v>
          </cell>
        </row>
        <row r="386">
          <cell r="A386">
            <v>48335</v>
          </cell>
        </row>
        <row r="387">
          <cell r="A387">
            <v>48361</v>
          </cell>
        </row>
        <row r="388">
          <cell r="A388">
            <v>48464</v>
          </cell>
        </row>
        <row r="389">
          <cell r="A389">
            <v>48499</v>
          </cell>
        </row>
        <row r="390">
          <cell r="A390">
            <v>48520</v>
          </cell>
        </row>
        <row r="391">
          <cell r="A391">
            <v>48533</v>
          </cell>
        </row>
        <row r="392">
          <cell r="A392">
            <v>48538</v>
          </cell>
        </row>
        <row r="393">
          <cell r="A393">
            <v>48573</v>
          </cell>
        </row>
        <row r="394">
          <cell r="A394">
            <v>48580</v>
          </cell>
        </row>
        <row r="395">
          <cell r="A395">
            <v>48638</v>
          </cell>
        </row>
        <row r="396">
          <cell r="A396">
            <v>48639</v>
          </cell>
        </row>
        <row r="397">
          <cell r="A397">
            <v>48684</v>
          </cell>
        </row>
        <row r="398">
          <cell r="A398">
            <v>48690</v>
          </cell>
        </row>
        <row r="399">
          <cell r="A399">
            <v>48700</v>
          </cell>
        </row>
        <row r="400">
          <cell r="A400">
            <v>48746</v>
          </cell>
        </row>
        <row r="401">
          <cell r="A401">
            <v>48829</v>
          </cell>
        </row>
        <row r="402">
          <cell r="A402">
            <v>48864</v>
          </cell>
        </row>
        <row r="403">
          <cell r="A403">
            <v>48885</v>
          </cell>
        </row>
        <row r="404">
          <cell r="A404">
            <v>48898</v>
          </cell>
        </row>
        <row r="405">
          <cell r="A405">
            <v>48903</v>
          </cell>
        </row>
        <row r="406">
          <cell r="A406">
            <v>48938</v>
          </cell>
        </row>
        <row r="407">
          <cell r="A407">
            <v>48945</v>
          </cell>
        </row>
        <row r="408">
          <cell r="A408">
            <v>48995</v>
          </cell>
        </row>
        <row r="409">
          <cell r="A409">
            <v>48996</v>
          </cell>
        </row>
        <row r="410">
          <cell r="A410">
            <v>49041</v>
          </cell>
        </row>
        <row r="411">
          <cell r="A411">
            <v>49055</v>
          </cell>
        </row>
        <row r="412">
          <cell r="A412">
            <v>49065</v>
          </cell>
        </row>
        <row r="413">
          <cell r="A413">
            <v>49103</v>
          </cell>
        </row>
        <row r="414">
          <cell r="A414">
            <v>49194</v>
          </cell>
        </row>
        <row r="415">
          <cell r="A415">
            <v>49229</v>
          </cell>
        </row>
        <row r="416">
          <cell r="A416">
            <v>49250</v>
          </cell>
        </row>
        <row r="417">
          <cell r="A417">
            <v>49263</v>
          </cell>
        </row>
        <row r="418">
          <cell r="A418">
            <v>49268</v>
          </cell>
        </row>
        <row r="419">
          <cell r="A419">
            <v>49303</v>
          </cell>
        </row>
        <row r="420">
          <cell r="A420">
            <v>49310</v>
          </cell>
        </row>
        <row r="421">
          <cell r="A421">
            <v>49345</v>
          </cell>
        </row>
        <row r="422">
          <cell r="A422">
            <v>49346</v>
          </cell>
        </row>
        <row r="423">
          <cell r="A423">
            <v>49391</v>
          </cell>
        </row>
        <row r="424">
          <cell r="A424">
            <v>49420</v>
          </cell>
        </row>
        <row r="425">
          <cell r="A425">
            <v>49430</v>
          </cell>
        </row>
        <row r="426">
          <cell r="A426">
            <v>49453</v>
          </cell>
        </row>
        <row r="427">
          <cell r="A427">
            <v>49559</v>
          </cell>
        </row>
        <row r="428">
          <cell r="A428">
            <v>49594</v>
          </cell>
        </row>
        <row r="429">
          <cell r="A429">
            <v>49615</v>
          </cell>
        </row>
        <row r="430">
          <cell r="A430">
            <v>49628</v>
          </cell>
        </row>
        <row r="431">
          <cell r="A431">
            <v>49633</v>
          </cell>
        </row>
        <row r="432">
          <cell r="A432">
            <v>49668</v>
          </cell>
        </row>
        <row r="433">
          <cell r="A433">
            <v>49675</v>
          </cell>
        </row>
        <row r="434">
          <cell r="A434">
            <v>49730</v>
          </cell>
        </row>
        <row r="435">
          <cell r="A435">
            <v>49731</v>
          </cell>
        </row>
        <row r="436">
          <cell r="A436">
            <v>49776</v>
          </cell>
        </row>
        <row r="437">
          <cell r="A437">
            <v>49786</v>
          </cell>
        </row>
        <row r="438">
          <cell r="A438">
            <v>49796</v>
          </cell>
        </row>
        <row r="439">
          <cell r="A439">
            <v>49838</v>
          </cell>
        </row>
        <row r="440">
          <cell r="A440">
            <v>49925</v>
          </cell>
        </row>
        <row r="441">
          <cell r="A441">
            <v>49960</v>
          </cell>
        </row>
        <row r="442">
          <cell r="A442">
            <v>49981</v>
          </cell>
        </row>
        <row r="443">
          <cell r="A443">
            <v>49994</v>
          </cell>
        </row>
        <row r="444">
          <cell r="A444">
            <v>49999</v>
          </cell>
        </row>
        <row r="445">
          <cell r="A445">
            <v>50034</v>
          </cell>
        </row>
        <row r="446">
          <cell r="A446">
            <v>50041</v>
          </cell>
        </row>
        <row r="447">
          <cell r="A447">
            <v>50087</v>
          </cell>
        </row>
        <row r="448">
          <cell r="A448">
            <v>50088</v>
          </cell>
        </row>
        <row r="449">
          <cell r="A449">
            <v>50133</v>
          </cell>
        </row>
        <row r="450">
          <cell r="A450">
            <v>50151</v>
          </cell>
        </row>
        <row r="451">
          <cell r="A451">
            <v>50161</v>
          </cell>
        </row>
        <row r="452">
          <cell r="A452">
            <v>50195</v>
          </cell>
        </row>
        <row r="453">
          <cell r="A453">
            <v>50290</v>
          </cell>
        </row>
        <row r="454">
          <cell r="A454">
            <v>50325</v>
          </cell>
        </row>
        <row r="455">
          <cell r="A455">
            <v>50346</v>
          </cell>
        </row>
        <row r="456">
          <cell r="A456">
            <v>50359</v>
          </cell>
        </row>
        <row r="457">
          <cell r="A457">
            <v>50364</v>
          </cell>
        </row>
        <row r="458">
          <cell r="A458">
            <v>50399</v>
          </cell>
        </row>
        <row r="459">
          <cell r="A459">
            <v>50406</v>
          </cell>
        </row>
        <row r="460">
          <cell r="A460">
            <v>50472</v>
          </cell>
        </row>
        <row r="461">
          <cell r="A461">
            <v>50473</v>
          </cell>
        </row>
        <row r="462">
          <cell r="A462">
            <v>50516</v>
          </cell>
        </row>
        <row r="463">
          <cell r="A463">
            <v>50518</v>
          </cell>
        </row>
        <row r="464">
          <cell r="A464">
            <v>50526</v>
          </cell>
        </row>
        <row r="465">
          <cell r="A465">
            <v>50580</v>
          </cell>
        </row>
        <row r="466">
          <cell r="A466">
            <v>50655</v>
          </cell>
        </row>
        <row r="467">
          <cell r="A467">
            <v>50690</v>
          </cell>
        </row>
        <row r="468">
          <cell r="A468">
            <v>50711</v>
          </cell>
        </row>
        <row r="469">
          <cell r="A469">
            <v>50724</v>
          </cell>
        </row>
        <row r="470">
          <cell r="A470">
            <v>50729</v>
          </cell>
        </row>
        <row r="471">
          <cell r="A471">
            <v>50764</v>
          </cell>
        </row>
        <row r="472">
          <cell r="A472">
            <v>50771</v>
          </cell>
        </row>
        <row r="473">
          <cell r="A473">
            <v>50822</v>
          </cell>
        </row>
        <row r="474">
          <cell r="A474">
            <v>50823</v>
          </cell>
        </row>
        <row r="475">
          <cell r="A475">
            <v>50868</v>
          </cell>
        </row>
        <row r="476">
          <cell r="A476">
            <v>50881</v>
          </cell>
        </row>
        <row r="477">
          <cell r="A477">
            <v>50891</v>
          </cell>
        </row>
        <row r="478">
          <cell r="A478">
            <v>50930</v>
          </cell>
        </row>
        <row r="479">
          <cell r="A479">
            <v>51020</v>
          </cell>
        </row>
        <row r="480">
          <cell r="A480">
            <v>51055</v>
          </cell>
        </row>
        <row r="481">
          <cell r="A481">
            <v>51076</v>
          </cell>
        </row>
        <row r="482">
          <cell r="A482">
            <v>51089</v>
          </cell>
        </row>
        <row r="483">
          <cell r="A483">
            <v>51094</v>
          </cell>
        </row>
        <row r="484">
          <cell r="A484">
            <v>51129</v>
          </cell>
        </row>
        <row r="485">
          <cell r="A485">
            <v>51136</v>
          </cell>
        </row>
        <row r="486">
          <cell r="A486">
            <v>51179</v>
          </cell>
        </row>
        <row r="487">
          <cell r="A487">
            <v>51180</v>
          </cell>
        </row>
        <row r="488">
          <cell r="A488">
            <v>51225</v>
          </cell>
        </row>
        <row r="489">
          <cell r="A489">
            <v>51247</v>
          </cell>
        </row>
        <row r="490">
          <cell r="A490">
            <v>51257</v>
          </cell>
        </row>
        <row r="491">
          <cell r="A491">
            <v>51287</v>
          </cell>
        </row>
        <row r="492">
          <cell r="A492">
            <v>51386</v>
          </cell>
        </row>
        <row r="493">
          <cell r="A493">
            <v>51421</v>
          </cell>
        </row>
        <row r="494">
          <cell r="A494">
            <v>51442</v>
          </cell>
        </row>
        <row r="495">
          <cell r="A495">
            <v>51455</v>
          </cell>
        </row>
        <row r="496">
          <cell r="A496">
            <v>51460</v>
          </cell>
        </row>
        <row r="497">
          <cell r="A497">
            <v>51495</v>
          </cell>
        </row>
        <row r="498">
          <cell r="A498">
            <v>51502</v>
          </cell>
        </row>
        <row r="499">
          <cell r="A499">
            <v>51564</v>
          </cell>
        </row>
        <row r="500">
          <cell r="A500">
            <v>51565</v>
          </cell>
        </row>
        <row r="501">
          <cell r="A501">
            <v>51610</v>
          </cell>
        </row>
        <row r="502">
          <cell r="A502">
            <v>51612</v>
          </cell>
        </row>
        <row r="503">
          <cell r="A503">
            <v>51622</v>
          </cell>
        </row>
        <row r="504">
          <cell r="A504">
            <v>51672</v>
          </cell>
        </row>
        <row r="505">
          <cell r="A505">
            <v>51751</v>
          </cell>
        </row>
        <row r="506">
          <cell r="A506">
            <v>51786</v>
          </cell>
        </row>
        <row r="507">
          <cell r="A507">
            <v>51807</v>
          </cell>
        </row>
        <row r="508">
          <cell r="A508">
            <v>51820</v>
          </cell>
        </row>
        <row r="509">
          <cell r="A509">
            <v>51825</v>
          </cell>
        </row>
        <row r="510">
          <cell r="A510">
            <v>51860</v>
          </cell>
        </row>
        <row r="511">
          <cell r="A511">
            <v>51867</v>
          </cell>
        </row>
        <row r="512">
          <cell r="A512">
            <v>51914</v>
          </cell>
        </row>
        <row r="513">
          <cell r="A513">
            <v>51915</v>
          </cell>
        </row>
        <row r="514">
          <cell r="A514">
            <v>51960</v>
          </cell>
        </row>
        <row r="515">
          <cell r="A515">
            <v>51977</v>
          </cell>
        </row>
        <row r="516">
          <cell r="A516">
            <v>51987</v>
          </cell>
        </row>
        <row r="517">
          <cell r="A517">
            <v>52022</v>
          </cell>
        </row>
        <row r="518">
          <cell r="A518">
            <v>52116</v>
          </cell>
        </row>
        <row r="519">
          <cell r="A519">
            <v>52151</v>
          </cell>
        </row>
        <row r="520">
          <cell r="A520">
            <v>52172</v>
          </cell>
        </row>
        <row r="521">
          <cell r="A521">
            <v>52185</v>
          </cell>
        </row>
        <row r="522">
          <cell r="A522">
            <v>52190</v>
          </cell>
        </row>
        <row r="523">
          <cell r="A523">
            <v>52225</v>
          </cell>
        </row>
        <row r="524">
          <cell r="A524">
            <v>52232</v>
          </cell>
        </row>
        <row r="525">
          <cell r="A525">
            <v>52271</v>
          </cell>
        </row>
        <row r="526">
          <cell r="A526">
            <v>52272</v>
          </cell>
        </row>
        <row r="527">
          <cell r="A527">
            <v>52317</v>
          </cell>
        </row>
        <row r="528">
          <cell r="A528">
            <v>52342</v>
          </cell>
        </row>
        <row r="529">
          <cell r="A529">
            <v>52352</v>
          </cell>
        </row>
        <row r="530">
          <cell r="A530">
            <v>52379</v>
          </cell>
        </row>
        <row r="531">
          <cell r="A531">
            <v>52481</v>
          </cell>
        </row>
        <row r="532">
          <cell r="A532">
            <v>52516</v>
          </cell>
        </row>
        <row r="533">
          <cell r="A533">
            <v>52537</v>
          </cell>
        </row>
        <row r="534">
          <cell r="A534">
            <v>52550</v>
          </cell>
        </row>
        <row r="535">
          <cell r="A535">
            <v>52555</v>
          </cell>
        </row>
        <row r="536">
          <cell r="A536">
            <v>52590</v>
          </cell>
        </row>
        <row r="537">
          <cell r="A537">
            <v>52597</v>
          </cell>
        </row>
        <row r="538">
          <cell r="A538">
            <v>52656</v>
          </cell>
        </row>
        <row r="539">
          <cell r="A539">
            <v>52657</v>
          </cell>
        </row>
        <row r="540">
          <cell r="A540">
            <v>52702</v>
          </cell>
        </row>
        <row r="541">
          <cell r="A541">
            <v>52708</v>
          </cell>
        </row>
        <row r="542">
          <cell r="A542">
            <v>52718</v>
          </cell>
        </row>
        <row r="543">
          <cell r="A543">
            <v>52764</v>
          </cell>
        </row>
        <row r="544">
          <cell r="A544">
            <v>52847</v>
          </cell>
        </row>
        <row r="545">
          <cell r="A545">
            <v>52882</v>
          </cell>
        </row>
        <row r="546">
          <cell r="A546">
            <v>52903</v>
          </cell>
        </row>
        <row r="547">
          <cell r="A547">
            <v>52916</v>
          </cell>
        </row>
        <row r="548">
          <cell r="A548">
            <v>52921</v>
          </cell>
        </row>
        <row r="549">
          <cell r="A549">
            <v>52956</v>
          </cell>
        </row>
        <row r="550">
          <cell r="A550">
            <v>52963</v>
          </cell>
        </row>
        <row r="551">
          <cell r="A551">
            <v>53013</v>
          </cell>
        </row>
        <row r="552">
          <cell r="A552">
            <v>53014</v>
          </cell>
        </row>
        <row r="553">
          <cell r="A553">
            <v>53059</v>
          </cell>
        </row>
        <row r="554">
          <cell r="A554">
            <v>53073</v>
          </cell>
        </row>
        <row r="555">
          <cell r="A555">
            <v>53083</v>
          </cell>
        </row>
        <row r="556">
          <cell r="A556">
            <v>53121</v>
          </cell>
        </row>
        <row r="557">
          <cell r="A557">
            <v>53212</v>
          </cell>
        </row>
        <row r="558">
          <cell r="A558">
            <v>53247</v>
          </cell>
        </row>
        <row r="559">
          <cell r="A559">
            <v>53268</v>
          </cell>
        </row>
        <row r="560">
          <cell r="A560">
            <v>53281</v>
          </cell>
        </row>
        <row r="561">
          <cell r="A561">
            <v>53286</v>
          </cell>
        </row>
        <row r="562">
          <cell r="A562">
            <v>53321</v>
          </cell>
        </row>
        <row r="563">
          <cell r="A563">
            <v>53328</v>
          </cell>
        </row>
        <row r="564">
          <cell r="A564">
            <v>53363</v>
          </cell>
        </row>
        <row r="565">
          <cell r="A565">
            <v>53364</v>
          </cell>
        </row>
        <row r="566">
          <cell r="A566">
            <v>53409</v>
          </cell>
        </row>
        <row r="567">
          <cell r="A567">
            <v>53438</v>
          </cell>
        </row>
        <row r="568">
          <cell r="A568">
            <v>53448</v>
          </cell>
        </row>
        <row r="569">
          <cell r="A569">
            <v>53471</v>
          </cell>
        </row>
        <row r="570">
          <cell r="A570">
            <v>53577</v>
          </cell>
        </row>
        <row r="571">
          <cell r="A571">
            <v>53612</v>
          </cell>
        </row>
        <row r="572">
          <cell r="A572">
            <v>53633</v>
          </cell>
        </row>
        <row r="573">
          <cell r="A573">
            <v>53646</v>
          </cell>
        </row>
        <row r="574">
          <cell r="A574">
            <v>53651</v>
          </cell>
        </row>
        <row r="575">
          <cell r="A575">
            <v>53686</v>
          </cell>
        </row>
        <row r="576">
          <cell r="A576">
            <v>53693</v>
          </cell>
        </row>
        <row r="577">
          <cell r="A577">
            <v>53748</v>
          </cell>
        </row>
        <row r="578">
          <cell r="A578">
            <v>53749</v>
          </cell>
        </row>
        <row r="579">
          <cell r="A579">
            <v>53794</v>
          </cell>
        </row>
        <row r="580">
          <cell r="A580">
            <v>53803</v>
          </cell>
        </row>
        <row r="581">
          <cell r="A581">
            <v>53813</v>
          </cell>
        </row>
        <row r="582">
          <cell r="A582">
            <v>53856</v>
          </cell>
        </row>
        <row r="583">
          <cell r="A583">
            <v>53942</v>
          </cell>
        </row>
        <row r="584">
          <cell r="A584">
            <v>53977</v>
          </cell>
        </row>
        <row r="585">
          <cell r="A585">
            <v>53998</v>
          </cell>
        </row>
        <row r="586">
          <cell r="A586">
            <v>54011</v>
          </cell>
        </row>
        <row r="587">
          <cell r="A587">
            <v>54016</v>
          </cell>
        </row>
        <row r="588">
          <cell r="A588">
            <v>54051</v>
          </cell>
        </row>
        <row r="589">
          <cell r="A589">
            <v>54058</v>
          </cell>
        </row>
        <row r="590">
          <cell r="A590">
            <v>54105</v>
          </cell>
        </row>
        <row r="591">
          <cell r="A591">
            <v>54106</v>
          </cell>
        </row>
        <row r="592">
          <cell r="A592">
            <v>54151</v>
          </cell>
        </row>
        <row r="593">
          <cell r="A593">
            <v>54169</v>
          </cell>
        </row>
        <row r="594">
          <cell r="A594">
            <v>54179</v>
          </cell>
        </row>
        <row r="595">
          <cell r="A595">
            <v>54213</v>
          </cell>
        </row>
        <row r="596">
          <cell r="A596">
            <v>54308</v>
          </cell>
        </row>
        <row r="597">
          <cell r="A597">
            <v>54343</v>
          </cell>
        </row>
        <row r="598">
          <cell r="A598">
            <v>54364</v>
          </cell>
        </row>
        <row r="599">
          <cell r="A599">
            <v>54377</v>
          </cell>
        </row>
        <row r="600">
          <cell r="A600">
            <v>54382</v>
          </cell>
        </row>
        <row r="601">
          <cell r="A601">
            <v>54417</v>
          </cell>
        </row>
        <row r="602">
          <cell r="A602">
            <v>54424</v>
          </cell>
        </row>
        <row r="603">
          <cell r="A603">
            <v>54483</v>
          </cell>
        </row>
        <row r="604">
          <cell r="A604">
            <v>54484</v>
          </cell>
        </row>
        <row r="605">
          <cell r="A605">
            <v>54529</v>
          </cell>
        </row>
        <row r="606">
          <cell r="A606">
            <v>54534</v>
          </cell>
        </row>
        <row r="607">
          <cell r="A607">
            <v>54544</v>
          </cell>
        </row>
        <row r="608">
          <cell r="A608">
            <v>54591</v>
          </cell>
        </row>
        <row r="609">
          <cell r="A609">
            <v>54673</v>
          </cell>
        </row>
        <row r="610">
          <cell r="A610">
            <v>54708</v>
          </cell>
        </row>
        <row r="611">
          <cell r="A611">
            <v>54729</v>
          </cell>
        </row>
        <row r="612">
          <cell r="A612">
            <v>54742</v>
          </cell>
        </row>
        <row r="613">
          <cell r="A613">
            <v>54747</v>
          </cell>
        </row>
        <row r="614">
          <cell r="A614">
            <v>54782</v>
          </cell>
        </row>
        <row r="615">
          <cell r="A615">
            <v>54789</v>
          </cell>
        </row>
        <row r="616">
          <cell r="A616">
            <v>54840</v>
          </cell>
        </row>
        <row r="617">
          <cell r="A617">
            <v>54841</v>
          </cell>
        </row>
        <row r="618">
          <cell r="A618">
            <v>54886</v>
          </cell>
        </row>
        <row r="619">
          <cell r="A619">
            <v>54899</v>
          </cell>
        </row>
        <row r="620">
          <cell r="A620">
            <v>54909</v>
          </cell>
        </row>
        <row r="621">
          <cell r="A621">
            <v>54948</v>
          </cell>
        </row>
        <row r="622">
          <cell r="A622">
            <v>55038</v>
          </cell>
        </row>
        <row r="623">
          <cell r="A623">
            <v>55073</v>
          </cell>
        </row>
        <row r="624">
          <cell r="A624">
            <v>55094</v>
          </cell>
        </row>
        <row r="625">
          <cell r="A625">
            <v>55107</v>
          </cell>
        </row>
        <row r="626">
          <cell r="A626">
            <v>55112</v>
          </cell>
        </row>
        <row r="627">
          <cell r="A627">
            <v>55147</v>
          </cell>
        </row>
        <row r="628">
          <cell r="A628">
            <v>55154</v>
          </cell>
        </row>
        <row r="629">
          <cell r="A629">
            <v>55197</v>
          </cell>
        </row>
        <row r="630">
          <cell r="A630">
            <v>55198</v>
          </cell>
        </row>
        <row r="631">
          <cell r="A631">
            <v>55243</v>
          </cell>
        </row>
        <row r="632">
          <cell r="A632">
            <v>55264</v>
          </cell>
        </row>
        <row r="633">
          <cell r="A633">
            <v>55274</v>
          </cell>
        </row>
        <row r="634">
          <cell r="A634">
            <v>55305</v>
          </cell>
        </row>
        <row r="635">
          <cell r="A635">
            <v>55403</v>
          </cell>
        </row>
        <row r="636">
          <cell r="A636">
            <v>55438</v>
          </cell>
        </row>
        <row r="637">
          <cell r="A637">
            <v>55459</v>
          </cell>
        </row>
        <row r="638">
          <cell r="A638">
            <v>55472</v>
          </cell>
        </row>
        <row r="639">
          <cell r="A639">
            <v>55477</v>
          </cell>
        </row>
        <row r="640">
          <cell r="A640">
            <v>55512</v>
          </cell>
        </row>
        <row r="641">
          <cell r="A641">
            <v>55519</v>
          </cell>
        </row>
        <row r="642">
          <cell r="A642">
            <v>55582</v>
          </cell>
        </row>
        <row r="643">
          <cell r="A643">
            <v>55583</v>
          </cell>
        </row>
        <row r="644">
          <cell r="A644">
            <v>55628</v>
          </cell>
        </row>
        <row r="645">
          <cell r="A645">
            <v>55630</v>
          </cell>
        </row>
        <row r="646">
          <cell r="A646">
            <v>55640</v>
          </cell>
        </row>
        <row r="647">
          <cell r="A647">
            <v>55690</v>
          </cell>
        </row>
        <row r="648">
          <cell r="A648">
            <v>55769</v>
          </cell>
        </row>
        <row r="649">
          <cell r="A649">
            <v>55804</v>
          </cell>
        </row>
        <row r="650">
          <cell r="A650">
            <v>55825</v>
          </cell>
        </row>
        <row r="651">
          <cell r="A651">
            <v>55838</v>
          </cell>
        </row>
        <row r="652">
          <cell r="A652">
            <v>55843</v>
          </cell>
        </row>
        <row r="653">
          <cell r="A653">
            <v>55878</v>
          </cell>
        </row>
        <row r="654">
          <cell r="A654">
            <v>55885</v>
          </cell>
        </row>
        <row r="655">
          <cell r="A655">
            <v>55932</v>
          </cell>
        </row>
        <row r="656">
          <cell r="A656">
            <v>55933</v>
          </cell>
        </row>
        <row r="657">
          <cell r="A657">
            <v>55978</v>
          </cell>
        </row>
        <row r="658">
          <cell r="A658">
            <v>55995</v>
          </cell>
        </row>
        <row r="659">
          <cell r="A659">
            <v>56005</v>
          </cell>
        </row>
        <row r="660">
          <cell r="A660">
            <v>56040</v>
          </cell>
        </row>
        <row r="661">
          <cell r="A661">
            <v>56134</v>
          </cell>
        </row>
        <row r="662">
          <cell r="A662">
            <v>56169</v>
          </cell>
        </row>
        <row r="663">
          <cell r="A663">
            <v>56190</v>
          </cell>
        </row>
        <row r="664">
          <cell r="A664">
            <v>56203</v>
          </cell>
        </row>
        <row r="665">
          <cell r="A665">
            <v>56208</v>
          </cell>
        </row>
        <row r="666">
          <cell r="A666">
            <v>56243</v>
          </cell>
        </row>
        <row r="667">
          <cell r="A667">
            <v>56250</v>
          </cell>
        </row>
        <row r="668">
          <cell r="A668">
            <v>56289</v>
          </cell>
        </row>
        <row r="669">
          <cell r="A669">
            <v>56290</v>
          </cell>
        </row>
        <row r="670">
          <cell r="A670">
            <v>56335</v>
          </cell>
        </row>
        <row r="671">
          <cell r="A671">
            <v>56360</v>
          </cell>
        </row>
        <row r="672">
          <cell r="A672">
            <v>56370</v>
          </cell>
        </row>
        <row r="673">
          <cell r="A673">
            <v>56397</v>
          </cell>
        </row>
        <row r="674">
          <cell r="A674">
            <v>56499</v>
          </cell>
        </row>
        <row r="675">
          <cell r="A675">
            <v>56534</v>
          </cell>
        </row>
        <row r="676">
          <cell r="A676">
            <v>56555</v>
          </cell>
        </row>
        <row r="677">
          <cell r="A677">
            <v>56568</v>
          </cell>
        </row>
        <row r="678">
          <cell r="A678">
            <v>56573</v>
          </cell>
        </row>
        <row r="679">
          <cell r="A679">
            <v>56608</v>
          </cell>
        </row>
        <row r="680">
          <cell r="A680">
            <v>56615</v>
          </cell>
        </row>
        <row r="681">
          <cell r="A681">
            <v>56674</v>
          </cell>
        </row>
        <row r="682">
          <cell r="A682">
            <v>56675</v>
          </cell>
        </row>
        <row r="683">
          <cell r="A683">
            <v>56720</v>
          </cell>
        </row>
        <row r="684">
          <cell r="A684">
            <v>56725</v>
          </cell>
        </row>
        <row r="685">
          <cell r="A685">
            <v>56735</v>
          </cell>
        </row>
        <row r="686">
          <cell r="A686">
            <v>56782</v>
          </cell>
        </row>
        <row r="687">
          <cell r="A687">
            <v>56864</v>
          </cell>
        </row>
        <row r="688">
          <cell r="A688">
            <v>56899</v>
          </cell>
        </row>
        <row r="689">
          <cell r="A689">
            <v>56920</v>
          </cell>
        </row>
        <row r="690">
          <cell r="A690">
            <v>56933</v>
          </cell>
        </row>
        <row r="691">
          <cell r="A691">
            <v>56938</v>
          </cell>
        </row>
        <row r="692">
          <cell r="A692">
            <v>56973</v>
          </cell>
        </row>
        <row r="693">
          <cell r="A693">
            <v>56980</v>
          </cell>
        </row>
        <row r="694">
          <cell r="A694">
            <v>57024</v>
          </cell>
        </row>
        <row r="695">
          <cell r="A695">
            <v>57025</v>
          </cell>
        </row>
        <row r="696">
          <cell r="A696">
            <v>57070</v>
          </cell>
        </row>
        <row r="697">
          <cell r="A697">
            <v>57091</v>
          </cell>
        </row>
        <row r="698">
          <cell r="A698">
            <v>57101</v>
          </cell>
        </row>
        <row r="699">
          <cell r="A699">
            <v>57132</v>
          </cell>
        </row>
        <row r="700">
          <cell r="A700">
            <v>57230</v>
          </cell>
        </row>
        <row r="701">
          <cell r="A701">
            <v>57265</v>
          </cell>
        </row>
        <row r="702">
          <cell r="A702">
            <v>57286</v>
          </cell>
        </row>
        <row r="703">
          <cell r="A703">
            <v>57299</v>
          </cell>
        </row>
        <row r="704">
          <cell r="A704">
            <v>57304</v>
          </cell>
        </row>
        <row r="705">
          <cell r="A705">
            <v>57339</v>
          </cell>
        </row>
        <row r="706">
          <cell r="A706">
            <v>57346</v>
          </cell>
        </row>
        <row r="707">
          <cell r="A707">
            <v>57409</v>
          </cell>
        </row>
        <row r="708">
          <cell r="A708">
            <v>57410</v>
          </cell>
        </row>
        <row r="709">
          <cell r="A709">
            <v>57455</v>
          </cell>
        </row>
        <row r="710">
          <cell r="A710">
            <v>57456</v>
          </cell>
        </row>
        <row r="711">
          <cell r="A711">
            <v>57466</v>
          </cell>
        </row>
        <row r="712">
          <cell r="A712">
            <v>57517</v>
          </cell>
        </row>
        <row r="713">
          <cell r="A713">
            <v>57595</v>
          </cell>
        </row>
        <row r="714">
          <cell r="A714">
            <v>57630</v>
          </cell>
        </row>
        <row r="715">
          <cell r="A715">
            <v>57651</v>
          </cell>
        </row>
        <row r="716">
          <cell r="A716">
            <v>57664</v>
          </cell>
        </row>
        <row r="717">
          <cell r="A717">
            <v>57669</v>
          </cell>
        </row>
        <row r="718">
          <cell r="A718">
            <v>57704</v>
          </cell>
        </row>
        <row r="719">
          <cell r="A719">
            <v>57711</v>
          </cell>
        </row>
        <row r="720">
          <cell r="A720">
            <v>57766</v>
          </cell>
        </row>
        <row r="721">
          <cell r="A721">
            <v>57767</v>
          </cell>
        </row>
        <row r="722">
          <cell r="A722">
            <v>57812</v>
          </cell>
        </row>
        <row r="723">
          <cell r="A723">
            <v>57821</v>
          </cell>
        </row>
        <row r="724">
          <cell r="A724">
            <v>57831</v>
          </cell>
        </row>
        <row r="725">
          <cell r="A725">
            <v>57874</v>
          </cell>
        </row>
        <row r="726">
          <cell r="A726">
            <v>57960</v>
          </cell>
        </row>
        <row r="727">
          <cell r="A727">
            <v>57995</v>
          </cell>
        </row>
        <row r="728">
          <cell r="A728">
            <v>58016</v>
          </cell>
        </row>
        <row r="729">
          <cell r="A729">
            <v>58029</v>
          </cell>
        </row>
        <row r="730">
          <cell r="A730">
            <v>58034</v>
          </cell>
        </row>
        <row r="731">
          <cell r="A731">
            <v>58069</v>
          </cell>
        </row>
        <row r="732">
          <cell r="A732">
            <v>58076</v>
          </cell>
        </row>
        <row r="733">
          <cell r="A733">
            <v>58116</v>
          </cell>
        </row>
        <row r="734">
          <cell r="A734">
            <v>58117</v>
          </cell>
        </row>
        <row r="735">
          <cell r="A735">
            <v>58162</v>
          </cell>
        </row>
        <row r="736">
          <cell r="A736">
            <v>58186</v>
          </cell>
        </row>
        <row r="737">
          <cell r="A737">
            <v>58196</v>
          </cell>
        </row>
        <row r="738">
          <cell r="A738">
            <v>58224</v>
          </cell>
        </row>
        <row r="739">
          <cell r="A739">
            <v>58325</v>
          </cell>
        </row>
        <row r="740">
          <cell r="A740">
            <v>58360</v>
          </cell>
        </row>
        <row r="741">
          <cell r="A741">
            <v>58381</v>
          </cell>
        </row>
        <row r="742">
          <cell r="A742">
            <v>58394</v>
          </cell>
        </row>
        <row r="743">
          <cell r="A743">
            <v>58399</v>
          </cell>
        </row>
        <row r="744">
          <cell r="A744">
            <v>58434</v>
          </cell>
        </row>
        <row r="745">
          <cell r="A745">
            <v>58441</v>
          </cell>
        </row>
        <row r="746">
          <cell r="A746">
            <v>58501</v>
          </cell>
        </row>
        <row r="747">
          <cell r="A747">
            <v>58502</v>
          </cell>
        </row>
        <row r="748">
          <cell r="A748">
            <v>58547</v>
          </cell>
        </row>
        <row r="749">
          <cell r="A749">
            <v>58552</v>
          </cell>
        </row>
        <row r="750">
          <cell r="A750">
            <v>58562</v>
          </cell>
        </row>
        <row r="751">
          <cell r="A751">
            <v>58609</v>
          </cell>
        </row>
        <row r="752">
          <cell r="A752">
            <v>58691</v>
          </cell>
        </row>
        <row r="753">
          <cell r="A753">
            <v>58726</v>
          </cell>
        </row>
        <row r="754">
          <cell r="A754">
            <v>58747</v>
          </cell>
        </row>
        <row r="755">
          <cell r="A755">
            <v>58760</v>
          </cell>
        </row>
        <row r="756">
          <cell r="A756">
            <v>58765</v>
          </cell>
        </row>
        <row r="757">
          <cell r="A757">
            <v>58800</v>
          </cell>
        </row>
        <row r="758">
          <cell r="A758">
            <v>58807</v>
          </cell>
        </row>
        <row r="759">
          <cell r="A759">
            <v>58858</v>
          </cell>
        </row>
        <row r="760">
          <cell r="A760">
            <v>58859</v>
          </cell>
        </row>
        <row r="761">
          <cell r="A761">
            <v>58904</v>
          </cell>
        </row>
        <row r="762">
          <cell r="A762">
            <v>58917</v>
          </cell>
        </row>
        <row r="763">
          <cell r="A763">
            <v>58927</v>
          </cell>
        </row>
        <row r="764">
          <cell r="A764">
            <v>58966</v>
          </cell>
        </row>
        <row r="765">
          <cell r="A765">
            <v>59056</v>
          </cell>
        </row>
        <row r="766">
          <cell r="A766">
            <v>59091</v>
          </cell>
        </row>
        <row r="767">
          <cell r="A767">
            <v>59112</v>
          </cell>
        </row>
        <row r="768">
          <cell r="A768">
            <v>59125</v>
          </cell>
        </row>
        <row r="769">
          <cell r="A769">
            <v>59130</v>
          </cell>
        </row>
        <row r="770">
          <cell r="A770">
            <v>59165</v>
          </cell>
        </row>
        <row r="771">
          <cell r="A771">
            <v>59172</v>
          </cell>
        </row>
        <row r="772">
          <cell r="A772">
            <v>59208</v>
          </cell>
        </row>
        <row r="773">
          <cell r="A773">
            <v>59209</v>
          </cell>
        </row>
        <row r="774">
          <cell r="A774">
            <v>59254</v>
          </cell>
        </row>
        <row r="775">
          <cell r="A775">
            <v>59282</v>
          </cell>
        </row>
        <row r="776">
          <cell r="A776">
            <v>59292</v>
          </cell>
        </row>
        <row r="777">
          <cell r="A777">
            <v>59316</v>
          </cell>
        </row>
        <row r="778">
          <cell r="A778">
            <v>59421</v>
          </cell>
        </row>
        <row r="779">
          <cell r="A779">
            <v>59456</v>
          </cell>
        </row>
        <row r="780">
          <cell r="A780">
            <v>59477</v>
          </cell>
        </row>
        <row r="781">
          <cell r="A781">
            <v>59490</v>
          </cell>
        </row>
        <row r="782">
          <cell r="A782">
            <v>59495</v>
          </cell>
        </row>
        <row r="783">
          <cell r="A783">
            <v>59530</v>
          </cell>
        </row>
        <row r="784">
          <cell r="A784">
            <v>59537</v>
          </cell>
        </row>
        <row r="785">
          <cell r="A785">
            <v>59593</v>
          </cell>
        </row>
        <row r="786">
          <cell r="A786">
            <v>59594</v>
          </cell>
        </row>
        <row r="787">
          <cell r="A787">
            <v>59639</v>
          </cell>
        </row>
        <row r="788">
          <cell r="A788">
            <v>59647</v>
          </cell>
        </row>
        <row r="789">
          <cell r="A789">
            <v>59657</v>
          </cell>
        </row>
        <row r="790">
          <cell r="A790">
            <v>59701</v>
          </cell>
        </row>
        <row r="791">
          <cell r="A791">
            <v>59786</v>
          </cell>
        </row>
        <row r="792">
          <cell r="A792">
            <v>59821</v>
          </cell>
        </row>
        <row r="793">
          <cell r="A793">
            <v>59842</v>
          </cell>
        </row>
        <row r="794">
          <cell r="A794">
            <v>59855</v>
          </cell>
        </row>
        <row r="795">
          <cell r="A795">
            <v>59860</v>
          </cell>
        </row>
        <row r="796">
          <cell r="A796">
            <v>59895</v>
          </cell>
        </row>
        <row r="797">
          <cell r="A797">
            <v>59902</v>
          </cell>
        </row>
        <row r="798">
          <cell r="A798">
            <v>59950</v>
          </cell>
        </row>
        <row r="799">
          <cell r="A799">
            <v>59951</v>
          </cell>
        </row>
        <row r="800">
          <cell r="A800">
            <v>59996</v>
          </cell>
        </row>
        <row r="801">
          <cell r="A801">
            <v>60013</v>
          </cell>
        </row>
        <row r="802">
          <cell r="A802">
            <v>60023</v>
          </cell>
        </row>
        <row r="803">
          <cell r="A803">
            <v>60058</v>
          </cell>
        </row>
        <row r="804">
          <cell r="A804">
            <v>60152</v>
          </cell>
        </row>
        <row r="805">
          <cell r="A805">
            <v>60187</v>
          </cell>
        </row>
        <row r="806">
          <cell r="A806">
            <v>60208</v>
          </cell>
        </row>
        <row r="807">
          <cell r="A807">
            <v>60221</v>
          </cell>
        </row>
        <row r="808">
          <cell r="A808">
            <v>60226</v>
          </cell>
        </row>
        <row r="809">
          <cell r="A809">
            <v>60261</v>
          </cell>
        </row>
        <row r="810">
          <cell r="A810">
            <v>60268</v>
          </cell>
        </row>
        <row r="811">
          <cell r="A811">
            <v>60307</v>
          </cell>
        </row>
        <row r="812">
          <cell r="A812">
            <v>60308</v>
          </cell>
        </row>
        <row r="813">
          <cell r="A813">
            <v>60353</v>
          </cell>
        </row>
        <row r="814">
          <cell r="A814">
            <v>60378</v>
          </cell>
        </row>
        <row r="815">
          <cell r="A815">
            <v>60388</v>
          </cell>
        </row>
        <row r="816">
          <cell r="A816">
            <v>60415</v>
          </cell>
        </row>
        <row r="817">
          <cell r="A817">
            <v>60517</v>
          </cell>
        </row>
        <row r="818">
          <cell r="A818">
            <v>60552</v>
          </cell>
        </row>
        <row r="819">
          <cell r="A819">
            <v>60573</v>
          </cell>
        </row>
        <row r="820">
          <cell r="A820">
            <v>60586</v>
          </cell>
        </row>
        <row r="821">
          <cell r="A821">
            <v>60591</v>
          </cell>
        </row>
        <row r="822">
          <cell r="A822">
            <v>60626</v>
          </cell>
        </row>
        <row r="823">
          <cell r="A823">
            <v>60633</v>
          </cell>
        </row>
        <row r="824">
          <cell r="A824">
            <v>60685</v>
          </cell>
        </row>
        <row r="825">
          <cell r="A825">
            <v>60686</v>
          </cell>
        </row>
        <row r="826">
          <cell r="A826">
            <v>60731</v>
          </cell>
        </row>
        <row r="827">
          <cell r="A827">
            <v>60743</v>
          </cell>
        </row>
        <row r="828">
          <cell r="A828">
            <v>60753</v>
          </cell>
        </row>
        <row r="829">
          <cell r="A829">
            <v>60793</v>
          </cell>
        </row>
        <row r="830">
          <cell r="A830">
            <v>60882</v>
          </cell>
        </row>
        <row r="831">
          <cell r="A831">
            <v>60917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"/>
      <sheetName val="Tx. Amortização"/>
      <sheetName val="Feriados"/>
      <sheetName val="Clausulas"/>
    </sheetNames>
    <sheetDataSet>
      <sheetData sheetId="0">
        <row r="18">
          <cell r="E18">
            <v>1000</v>
          </cell>
        </row>
      </sheetData>
      <sheetData sheetId="1">
        <row r="1">
          <cell r="D1" t="str">
            <v>Data Aniversário</v>
          </cell>
          <cell r="E1" t="str">
            <v>Data Aniversário Corrigido</v>
          </cell>
          <cell r="F1" t="str">
            <v>Data Pagamento</v>
          </cell>
          <cell r="G1" t="str">
            <v>Pagamento Juros</v>
          </cell>
          <cell r="H1" t="str">
            <v>% Amortização</v>
          </cell>
        </row>
        <row r="2">
          <cell r="D2">
            <v>45805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</row>
        <row r="3">
          <cell r="D3">
            <v>45836</v>
          </cell>
          <cell r="E3">
            <v>45838</v>
          </cell>
          <cell r="F3">
            <v>45838</v>
          </cell>
          <cell r="G3" t="str">
            <v>Sim</v>
          </cell>
          <cell r="H3">
            <v>0</v>
          </cell>
        </row>
        <row r="4">
          <cell r="D4">
            <v>45866</v>
          </cell>
          <cell r="E4">
            <v>45866</v>
          </cell>
          <cell r="F4">
            <v>45866</v>
          </cell>
          <cell r="G4" t="str">
            <v>Sim</v>
          </cell>
          <cell r="H4">
            <v>0</v>
          </cell>
        </row>
        <row r="5">
          <cell r="D5">
            <v>45897</v>
          </cell>
          <cell r="E5">
            <v>45897</v>
          </cell>
          <cell r="F5">
            <v>45897</v>
          </cell>
          <cell r="G5" t="str">
            <v>Sim</v>
          </cell>
          <cell r="H5">
            <v>0</v>
          </cell>
        </row>
        <row r="6">
          <cell r="D6">
            <v>45928</v>
          </cell>
          <cell r="E6">
            <v>45929</v>
          </cell>
          <cell r="F6">
            <v>45929</v>
          </cell>
          <cell r="G6" t="str">
            <v>Sim</v>
          </cell>
          <cell r="H6">
            <v>0</v>
          </cell>
        </row>
        <row r="7">
          <cell r="D7">
            <v>45958</v>
          </cell>
          <cell r="E7">
            <v>45958</v>
          </cell>
          <cell r="F7">
            <v>45958</v>
          </cell>
          <cell r="G7" t="str">
            <v>Sim</v>
          </cell>
          <cell r="H7">
            <v>0</v>
          </cell>
        </row>
        <row r="8">
          <cell r="D8">
            <v>45989</v>
          </cell>
          <cell r="E8">
            <v>45989</v>
          </cell>
          <cell r="F8">
            <v>45989</v>
          </cell>
          <cell r="G8" t="str">
            <v>Sim</v>
          </cell>
          <cell r="H8">
            <v>0</v>
          </cell>
        </row>
        <row r="9">
          <cell r="D9">
            <v>46019</v>
          </cell>
          <cell r="E9">
            <v>46020</v>
          </cell>
          <cell r="F9">
            <v>46020</v>
          </cell>
          <cell r="G9" t="str">
            <v>Sim</v>
          </cell>
          <cell r="H9">
            <v>0</v>
          </cell>
        </row>
        <row r="10">
          <cell r="D10">
            <v>46050</v>
          </cell>
          <cell r="E10">
            <v>46050</v>
          </cell>
          <cell r="F10">
            <v>46050</v>
          </cell>
          <cell r="G10" t="str">
            <v>Sim</v>
          </cell>
          <cell r="H10">
            <v>0</v>
          </cell>
        </row>
        <row r="11">
          <cell r="D11">
            <v>46081</v>
          </cell>
          <cell r="E11">
            <v>46083</v>
          </cell>
          <cell r="F11">
            <v>46083</v>
          </cell>
          <cell r="G11" t="str">
            <v>Sim</v>
          </cell>
          <cell r="H11">
            <v>0</v>
          </cell>
        </row>
        <row r="12">
          <cell r="D12">
            <v>46109</v>
          </cell>
          <cell r="E12">
            <v>46111</v>
          </cell>
          <cell r="F12">
            <v>46111</v>
          </cell>
          <cell r="G12" t="str">
            <v>Sim</v>
          </cell>
          <cell r="H12">
            <v>0</v>
          </cell>
        </row>
        <row r="13">
          <cell r="D13">
            <v>46140</v>
          </cell>
          <cell r="E13">
            <v>46140</v>
          </cell>
          <cell r="F13">
            <v>46140</v>
          </cell>
          <cell r="G13" t="str">
            <v>Sim</v>
          </cell>
          <cell r="H13">
            <v>0</v>
          </cell>
        </row>
        <row r="14">
          <cell r="D14">
            <v>46170</v>
          </cell>
          <cell r="E14">
            <v>46170</v>
          </cell>
          <cell r="F14">
            <v>46170</v>
          </cell>
          <cell r="G14" t="str">
            <v>Sim</v>
          </cell>
          <cell r="H14">
            <v>0</v>
          </cell>
        </row>
        <row r="15">
          <cell r="D15">
            <v>46201</v>
          </cell>
          <cell r="E15">
            <v>46202</v>
          </cell>
          <cell r="F15">
            <v>46202</v>
          </cell>
          <cell r="G15" t="str">
            <v>Sim</v>
          </cell>
          <cell r="H15">
            <v>0</v>
          </cell>
        </row>
        <row r="16">
          <cell r="D16">
            <v>46231</v>
          </cell>
          <cell r="E16">
            <v>46231</v>
          </cell>
          <cell r="F16">
            <v>46231</v>
          </cell>
          <cell r="G16" t="str">
            <v>Sim</v>
          </cell>
          <cell r="H16">
            <v>0</v>
          </cell>
        </row>
        <row r="17">
          <cell r="D17">
            <v>46262</v>
          </cell>
          <cell r="E17">
            <v>46262</v>
          </cell>
          <cell r="F17">
            <v>46262</v>
          </cell>
          <cell r="G17" t="str">
            <v>Sim</v>
          </cell>
          <cell r="H17">
            <v>8.3333000000000004E-2</v>
          </cell>
        </row>
        <row r="18">
          <cell r="D18">
            <v>46293</v>
          </cell>
          <cell r="E18">
            <v>46293</v>
          </cell>
          <cell r="F18">
            <v>46293</v>
          </cell>
          <cell r="G18" t="str">
            <v>Sim</v>
          </cell>
          <cell r="H18">
            <v>0</v>
          </cell>
        </row>
        <row r="19">
          <cell r="D19">
            <v>46323</v>
          </cell>
          <cell r="E19">
            <v>46323</v>
          </cell>
          <cell r="F19">
            <v>46323</v>
          </cell>
          <cell r="G19" t="str">
            <v>Sim</v>
          </cell>
          <cell r="H19">
            <v>0</v>
          </cell>
        </row>
        <row r="20">
          <cell r="D20">
            <v>46354</v>
          </cell>
          <cell r="E20">
            <v>46356</v>
          </cell>
          <cell r="F20">
            <v>46356</v>
          </cell>
          <cell r="G20" t="str">
            <v>Sim</v>
          </cell>
          <cell r="H20">
            <v>9.0909000000000004E-2</v>
          </cell>
        </row>
        <row r="21">
          <cell r="D21">
            <v>46384</v>
          </cell>
          <cell r="E21">
            <v>46384</v>
          </cell>
          <cell r="F21">
            <v>46384</v>
          </cell>
          <cell r="G21" t="str">
            <v>Sim</v>
          </cell>
          <cell r="H21">
            <v>0</v>
          </cell>
        </row>
        <row r="22">
          <cell r="D22">
            <v>46415</v>
          </cell>
          <cell r="E22">
            <v>46415</v>
          </cell>
          <cell r="F22">
            <v>46415</v>
          </cell>
          <cell r="G22" t="str">
            <v>Sim</v>
          </cell>
          <cell r="H22">
            <v>0</v>
          </cell>
        </row>
        <row r="23">
          <cell r="D23">
            <v>46446</v>
          </cell>
          <cell r="E23">
            <v>46447</v>
          </cell>
          <cell r="F23">
            <v>46447</v>
          </cell>
          <cell r="G23" t="str">
            <v>Sim</v>
          </cell>
          <cell r="H23">
            <v>0.1</v>
          </cell>
        </row>
        <row r="24">
          <cell r="D24">
            <v>46474</v>
          </cell>
          <cell r="E24">
            <v>46475</v>
          </cell>
          <cell r="F24">
            <v>46475</v>
          </cell>
          <cell r="G24" t="str">
            <v>Sim</v>
          </cell>
          <cell r="H24">
            <v>0</v>
          </cell>
        </row>
        <row r="25">
          <cell r="D25">
            <v>46505</v>
          </cell>
          <cell r="E25">
            <v>46505</v>
          </cell>
          <cell r="F25">
            <v>46505</v>
          </cell>
          <cell r="G25" t="str">
            <v>Sim</v>
          </cell>
          <cell r="H25">
            <v>0</v>
          </cell>
        </row>
        <row r="26">
          <cell r="D26">
            <v>46535</v>
          </cell>
          <cell r="E26">
            <v>46535</v>
          </cell>
          <cell r="F26">
            <v>46535</v>
          </cell>
          <cell r="G26" t="str">
            <v>Sim</v>
          </cell>
          <cell r="H26">
            <v>0.111111</v>
          </cell>
        </row>
        <row r="27">
          <cell r="D27">
            <v>46566</v>
          </cell>
          <cell r="E27">
            <v>46566</v>
          </cell>
          <cell r="F27">
            <v>46566</v>
          </cell>
          <cell r="G27" t="str">
            <v>Sim</v>
          </cell>
          <cell r="H27">
            <v>0</v>
          </cell>
        </row>
        <row r="28">
          <cell r="D28">
            <v>46596</v>
          </cell>
          <cell r="E28">
            <v>46596</v>
          </cell>
          <cell r="F28">
            <v>46596</v>
          </cell>
          <cell r="G28" t="str">
            <v>Sim</v>
          </cell>
          <cell r="H28">
            <v>0</v>
          </cell>
        </row>
        <row r="29">
          <cell r="D29">
            <v>46627</v>
          </cell>
          <cell r="E29">
            <v>46629</v>
          </cell>
          <cell r="F29">
            <v>46629</v>
          </cell>
          <cell r="G29" t="str">
            <v>Sim</v>
          </cell>
          <cell r="H29">
            <v>0.125</v>
          </cell>
        </row>
        <row r="30">
          <cell r="D30">
            <v>46658</v>
          </cell>
          <cell r="E30">
            <v>46658</v>
          </cell>
          <cell r="F30">
            <v>46658</v>
          </cell>
          <cell r="G30" t="str">
            <v>Sim</v>
          </cell>
          <cell r="H30">
            <v>0</v>
          </cell>
        </row>
        <row r="31">
          <cell r="D31">
            <v>46688</v>
          </cell>
          <cell r="E31">
            <v>46688</v>
          </cell>
          <cell r="F31">
            <v>46688</v>
          </cell>
          <cell r="G31" t="str">
            <v>Sim</v>
          </cell>
          <cell r="H31">
            <v>0</v>
          </cell>
        </row>
        <row r="32">
          <cell r="D32">
            <v>46719</v>
          </cell>
          <cell r="E32">
            <v>46720</v>
          </cell>
          <cell r="F32">
            <v>46720</v>
          </cell>
          <cell r="G32" t="str">
            <v>Sim</v>
          </cell>
          <cell r="H32">
            <v>0.14285700000000001</v>
          </cell>
        </row>
        <row r="33">
          <cell r="D33">
            <v>46749</v>
          </cell>
          <cell r="E33">
            <v>46749</v>
          </cell>
          <cell r="F33">
            <v>46749</v>
          </cell>
          <cell r="G33" t="str">
            <v>Sim</v>
          </cell>
          <cell r="H33">
            <v>0</v>
          </cell>
        </row>
        <row r="34">
          <cell r="D34">
            <v>46780</v>
          </cell>
          <cell r="E34">
            <v>46780</v>
          </cell>
          <cell r="F34">
            <v>46780</v>
          </cell>
          <cell r="G34" t="str">
            <v>Sim</v>
          </cell>
          <cell r="H34">
            <v>0</v>
          </cell>
        </row>
        <row r="35">
          <cell r="D35">
            <v>46811</v>
          </cell>
          <cell r="E35">
            <v>46813</v>
          </cell>
          <cell r="F35">
            <v>46813</v>
          </cell>
          <cell r="G35" t="str">
            <v>Sim</v>
          </cell>
          <cell r="H35">
            <v>0.16666700000000001</v>
          </cell>
        </row>
        <row r="36">
          <cell r="D36">
            <v>46840</v>
          </cell>
          <cell r="E36">
            <v>46840</v>
          </cell>
          <cell r="F36">
            <v>46840</v>
          </cell>
          <cell r="G36" t="str">
            <v>Sim</v>
          </cell>
          <cell r="H36">
            <v>0</v>
          </cell>
        </row>
        <row r="37">
          <cell r="D37">
            <v>46871</v>
          </cell>
          <cell r="E37">
            <v>46871</v>
          </cell>
          <cell r="F37">
            <v>46871</v>
          </cell>
          <cell r="G37" t="str">
            <v>Sim</v>
          </cell>
          <cell r="H37">
            <v>0</v>
          </cell>
        </row>
        <row r="38">
          <cell r="D38">
            <v>46901</v>
          </cell>
          <cell r="E38">
            <v>46902</v>
          </cell>
          <cell r="F38">
            <v>46902</v>
          </cell>
          <cell r="G38" t="str">
            <v>Sim</v>
          </cell>
          <cell r="H38">
            <v>0.2</v>
          </cell>
        </row>
        <row r="39">
          <cell r="D39">
            <v>46932</v>
          </cell>
          <cell r="E39">
            <v>46932</v>
          </cell>
          <cell r="F39">
            <v>46932</v>
          </cell>
          <cell r="G39" t="str">
            <v>Sim</v>
          </cell>
          <cell r="H39">
            <v>0</v>
          </cell>
        </row>
        <row r="40">
          <cell r="D40">
            <v>46962</v>
          </cell>
          <cell r="E40">
            <v>46962</v>
          </cell>
          <cell r="F40">
            <v>46962</v>
          </cell>
          <cell r="G40" t="str">
            <v>Sim</v>
          </cell>
          <cell r="H40">
            <v>0</v>
          </cell>
        </row>
        <row r="41">
          <cell r="D41">
            <v>46993</v>
          </cell>
          <cell r="E41">
            <v>46993</v>
          </cell>
          <cell r="F41">
            <v>46993</v>
          </cell>
          <cell r="G41" t="str">
            <v>Sim</v>
          </cell>
          <cell r="H41">
            <v>0.25</v>
          </cell>
        </row>
        <row r="42">
          <cell r="D42">
            <v>47024</v>
          </cell>
          <cell r="E42">
            <v>47024</v>
          </cell>
          <cell r="F42">
            <v>47024</v>
          </cell>
          <cell r="G42" t="str">
            <v>Sim</v>
          </cell>
          <cell r="H42">
            <v>0</v>
          </cell>
        </row>
        <row r="43">
          <cell r="D43">
            <v>47054</v>
          </cell>
          <cell r="E43">
            <v>47056</v>
          </cell>
          <cell r="F43">
            <v>47056</v>
          </cell>
          <cell r="G43" t="str">
            <v>Sim</v>
          </cell>
          <cell r="H43">
            <v>0</v>
          </cell>
        </row>
        <row r="44">
          <cell r="D44">
            <v>47085</v>
          </cell>
          <cell r="E44">
            <v>47085</v>
          </cell>
          <cell r="F44">
            <v>47085</v>
          </cell>
          <cell r="G44" t="str">
            <v>Sim</v>
          </cell>
          <cell r="H44">
            <v>0.33333299999999999</v>
          </cell>
        </row>
        <row r="45">
          <cell r="D45">
            <v>47115</v>
          </cell>
          <cell r="E45">
            <v>47115</v>
          </cell>
          <cell r="F45">
            <v>47115</v>
          </cell>
          <cell r="G45" t="str">
            <v>Sim</v>
          </cell>
          <cell r="H45">
            <v>0</v>
          </cell>
        </row>
        <row r="46">
          <cell r="D46">
            <v>47146</v>
          </cell>
          <cell r="E46">
            <v>47147</v>
          </cell>
          <cell r="F46">
            <v>47147</v>
          </cell>
          <cell r="G46" t="str">
            <v>Sim</v>
          </cell>
          <cell r="H46">
            <v>0</v>
          </cell>
        </row>
        <row r="47">
          <cell r="D47">
            <v>47177</v>
          </cell>
          <cell r="E47">
            <v>47177</v>
          </cell>
          <cell r="F47">
            <v>47177</v>
          </cell>
          <cell r="G47" t="str">
            <v>Sim</v>
          </cell>
          <cell r="H47">
            <v>0.5</v>
          </cell>
        </row>
        <row r="48">
          <cell r="D48">
            <v>47205</v>
          </cell>
          <cell r="E48">
            <v>47205</v>
          </cell>
          <cell r="F48">
            <v>47205</v>
          </cell>
          <cell r="G48" t="str">
            <v>Sim</v>
          </cell>
          <cell r="H48">
            <v>0</v>
          </cell>
        </row>
        <row r="49">
          <cell r="D49">
            <v>47236</v>
          </cell>
          <cell r="E49">
            <v>47238</v>
          </cell>
          <cell r="F49">
            <v>47238</v>
          </cell>
          <cell r="G49" t="str">
            <v>Sim</v>
          </cell>
          <cell r="H49">
            <v>0</v>
          </cell>
        </row>
        <row r="50">
          <cell r="D50">
            <v>47266</v>
          </cell>
          <cell r="E50">
            <v>47266</v>
          </cell>
          <cell r="F50">
            <v>47266</v>
          </cell>
          <cell r="G50" t="str">
            <v>Sim</v>
          </cell>
          <cell r="H50">
            <v>1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stavo Garcia | OSLO DTVM" id="{E3AFF9FD-9482-45DF-AC4D-FD3E86705328}" userId="S::ggarcia@oslodtvm.com::5180a6ea-7370-4c38-97a2-fa044a8a23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1-28T18:39:29.67" personId="{E3AFF9FD-9482-45DF-AC4D-FD3E86705328}" id="{058E40EE-1462-4D0A-BBB0-F1E7AC0144FD}">
    <text xml:space="preserve">Esse é o CDI considerado para o calculo nesse dia (ou seja, o que foi divulgado em D-1 pela B3)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7C-E246-45E6-A87E-ED509DA97FCF}">
  <dimension ref="B1:R35"/>
  <sheetViews>
    <sheetView tabSelected="1" topLeftCell="A10" zoomScale="55" zoomScaleNormal="55" workbookViewId="0">
      <selection activeCell="N6" sqref="N6"/>
    </sheetView>
  </sheetViews>
  <sheetFormatPr defaultRowHeight="14.5" x14ac:dyDescent="0.35"/>
  <cols>
    <col min="2" max="2" width="10.81640625" bestFit="1" customWidth="1"/>
    <col min="3" max="3" width="14.6328125" bestFit="1" customWidth="1"/>
    <col min="4" max="4" width="10.453125" bestFit="1" customWidth="1"/>
    <col min="5" max="5" width="12.36328125" bestFit="1" customWidth="1"/>
    <col min="6" max="6" width="4.1796875" bestFit="1" customWidth="1"/>
    <col min="7" max="7" width="10.1796875" bestFit="1" customWidth="1"/>
    <col min="8" max="8" width="11.08984375" bestFit="1" customWidth="1"/>
    <col min="9" max="9" width="19.90625" bestFit="1" customWidth="1"/>
    <col min="10" max="10" width="3.26953125" bestFit="1" customWidth="1"/>
    <col min="11" max="11" width="6.81640625" bestFit="1" customWidth="1"/>
    <col min="12" max="12" width="11.453125" bestFit="1" customWidth="1"/>
    <col min="13" max="13" width="12.26953125" bestFit="1" customWidth="1"/>
    <col min="14" max="14" width="11.08984375" bestFit="1" customWidth="1"/>
    <col min="15" max="15" width="19.90625" bestFit="1" customWidth="1"/>
    <col min="16" max="16" width="12.36328125" bestFit="1" customWidth="1"/>
    <col min="17" max="17" width="17.81640625" bestFit="1" customWidth="1"/>
    <col min="18" max="18" width="14.453125" bestFit="1" customWidth="1"/>
  </cols>
  <sheetData>
    <row r="1" spans="2:18" x14ac:dyDescent="0.3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1" t="s">
        <v>14</v>
      </c>
      <c r="Q1" s="1" t="s">
        <v>15</v>
      </c>
      <c r="R1" s="2" t="s">
        <v>16</v>
      </c>
    </row>
    <row r="2" spans="2:18" x14ac:dyDescent="0.35">
      <c r="B2" s="4">
        <v>45805</v>
      </c>
      <c r="C2" s="5"/>
      <c r="D2" s="6"/>
      <c r="E2" s="7"/>
      <c r="G2" s="8"/>
      <c r="I2" s="9"/>
      <c r="J2" s="8"/>
      <c r="K2" s="10"/>
      <c r="L2" s="11"/>
      <c r="M2" s="12"/>
      <c r="N2" s="11"/>
      <c r="O2" s="13"/>
      <c r="P2" s="8"/>
      <c r="Q2" s="8"/>
    </row>
    <row r="3" spans="2:18" x14ac:dyDescent="0.35">
      <c r="B3" s="4">
        <f t="shared" ref="B3:B18" si="0">WORKDAY(B2,1,_Feriados)</f>
        <v>45806</v>
      </c>
      <c r="C3" s="5"/>
      <c r="D3" s="6"/>
      <c r="E3" s="7"/>
      <c r="G3" s="8"/>
      <c r="H3" s="14"/>
      <c r="I3" s="9"/>
      <c r="J3" s="8"/>
      <c r="K3" s="10"/>
      <c r="L3" s="11"/>
      <c r="M3" s="12"/>
      <c r="N3" s="11"/>
      <c r="O3" s="13"/>
      <c r="P3" s="8"/>
      <c r="Q3" s="8"/>
    </row>
    <row r="4" spans="2:18" x14ac:dyDescent="0.35">
      <c r="B4" s="4">
        <f t="shared" si="0"/>
        <v>45807</v>
      </c>
      <c r="C4" s="5"/>
      <c r="D4" s="6"/>
      <c r="E4" s="7"/>
      <c r="G4" s="8"/>
      <c r="H4" s="14"/>
      <c r="I4" s="9"/>
      <c r="J4" s="8"/>
      <c r="K4" s="10"/>
      <c r="L4" s="11"/>
      <c r="M4" s="12"/>
      <c r="N4" s="11"/>
      <c r="O4" s="13"/>
      <c r="P4" s="8"/>
      <c r="Q4" s="8"/>
    </row>
    <row r="5" spans="2:18" x14ac:dyDescent="0.35">
      <c r="B5" s="4">
        <f t="shared" si="0"/>
        <v>45810</v>
      </c>
      <c r="C5" s="5"/>
      <c r="D5" s="6"/>
      <c r="E5" s="7"/>
      <c r="G5" s="8"/>
      <c r="H5" s="14"/>
      <c r="I5" s="9"/>
      <c r="J5" s="8"/>
      <c r="K5" s="10"/>
      <c r="L5" s="11"/>
      <c r="M5" s="12"/>
      <c r="N5" s="11"/>
      <c r="O5" s="13"/>
      <c r="P5" s="8"/>
      <c r="Q5" s="8"/>
    </row>
    <row r="6" spans="2:18" x14ac:dyDescent="0.35">
      <c r="B6" s="4">
        <f t="shared" si="0"/>
        <v>45811</v>
      </c>
      <c r="C6" s="5"/>
      <c r="D6" s="6"/>
      <c r="E6" s="7"/>
      <c r="G6" s="8"/>
      <c r="H6" s="14"/>
      <c r="I6" s="9"/>
      <c r="J6" s="8"/>
      <c r="K6" s="10"/>
      <c r="L6" s="11"/>
      <c r="M6" s="12"/>
      <c r="N6" s="11"/>
      <c r="O6" s="13"/>
      <c r="P6" s="8"/>
      <c r="Q6" s="8"/>
    </row>
    <row r="7" spans="2:18" x14ac:dyDescent="0.35">
      <c r="B7" s="4">
        <f t="shared" si="0"/>
        <v>45812</v>
      </c>
      <c r="C7" s="5"/>
      <c r="D7" s="6"/>
      <c r="E7" s="7"/>
      <c r="G7" s="8"/>
      <c r="H7" s="14"/>
      <c r="I7" s="9"/>
      <c r="J7" s="8"/>
      <c r="K7" s="10"/>
      <c r="L7" s="11"/>
      <c r="M7" s="12"/>
      <c r="N7" s="11"/>
      <c r="O7" s="13"/>
      <c r="P7" s="8"/>
      <c r="Q7" s="8"/>
    </row>
    <row r="8" spans="2:18" x14ac:dyDescent="0.35">
      <c r="B8" s="4">
        <f t="shared" si="0"/>
        <v>45813</v>
      </c>
      <c r="C8" s="5"/>
      <c r="D8" s="6"/>
      <c r="G8" s="8"/>
      <c r="J8" s="8"/>
      <c r="K8" s="8"/>
      <c r="L8" s="6"/>
      <c r="M8" s="6"/>
      <c r="N8" s="6"/>
      <c r="O8" s="13"/>
      <c r="P8" s="8"/>
      <c r="Q8" s="8"/>
    </row>
    <row r="9" spans="2:18" x14ac:dyDescent="0.35">
      <c r="B9" s="4">
        <f t="shared" si="0"/>
        <v>45814</v>
      </c>
      <c r="C9" s="5"/>
      <c r="D9" s="6"/>
      <c r="G9" s="8"/>
      <c r="J9" s="8"/>
      <c r="K9" s="8"/>
      <c r="L9" s="6"/>
      <c r="M9" s="6"/>
      <c r="N9" s="6"/>
      <c r="O9" s="13"/>
      <c r="P9" s="8"/>
      <c r="Q9" s="8"/>
    </row>
    <row r="10" spans="2:18" x14ac:dyDescent="0.35">
      <c r="B10" s="4">
        <f t="shared" si="0"/>
        <v>45817</v>
      </c>
      <c r="C10" s="5"/>
      <c r="D10" s="6"/>
      <c r="G10" s="8"/>
      <c r="J10" s="8"/>
      <c r="K10" s="8"/>
      <c r="L10" s="6"/>
      <c r="M10" s="6"/>
      <c r="N10" s="6"/>
      <c r="O10" s="13"/>
      <c r="P10" s="8"/>
      <c r="Q10" s="8"/>
    </row>
    <row r="11" spans="2:18" x14ac:dyDescent="0.35">
      <c r="B11" s="4">
        <f t="shared" si="0"/>
        <v>45818</v>
      </c>
      <c r="C11" s="5"/>
      <c r="D11" s="6"/>
      <c r="G11" s="8"/>
      <c r="J11" s="8"/>
      <c r="K11" s="8"/>
      <c r="L11" s="6"/>
      <c r="M11" s="6"/>
      <c r="N11" s="6"/>
      <c r="O11" s="13"/>
      <c r="P11" s="8"/>
      <c r="Q11" s="8"/>
    </row>
    <row r="12" spans="2:18" x14ac:dyDescent="0.35">
      <c r="B12" s="4">
        <f t="shared" si="0"/>
        <v>45819</v>
      </c>
      <c r="C12" s="5"/>
      <c r="D12" s="6"/>
      <c r="G12" s="8"/>
      <c r="J12" s="8"/>
      <c r="K12" s="8"/>
      <c r="L12" s="6"/>
      <c r="M12" s="6"/>
      <c r="N12" s="6"/>
      <c r="O12" s="13"/>
      <c r="P12" s="8"/>
      <c r="Q12" s="8"/>
    </row>
    <row r="13" spans="2:18" x14ac:dyDescent="0.35">
      <c r="B13" s="4">
        <f t="shared" si="0"/>
        <v>45820</v>
      </c>
      <c r="C13" s="5"/>
      <c r="D13" s="6"/>
      <c r="G13" s="8"/>
      <c r="J13" s="8"/>
      <c r="K13" s="8"/>
      <c r="L13" s="6"/>
      <c r="M13" s="6"/>
      <c r="N13" s="6"/>
      <c r="O13" s="13"/>
      <c r="P13" s="8"/>
      <c r="Q13" s="8"/>
    </row>
    <row r="14" spans="2:18" x14ac:dyDescent="0.35">
      <c r="B14" s="4">
        <f t="shared" si="0"/>
        <v>45821</v>
      </c>
      <c r="C14" s="5"/>
      <c r="D14" s="6"/>
      <c r="G14" s="8"/>
      <c r="J14" s="8"/>
      <c r="K14" s="8"/>
      <c r="L14" s="6"/>
      <c r="M14" s="6"/>
      <c r="N14" s="6"/>
      <c r="O14" s="13"/>
      <c r="P14" s="8"/>
      <c r="Q14" s="8"/>
    </row>
    <row r="15" spans="2:18" x14ac:dyDescent="0.35">
      <c r="B15" s="4">
        <f t="shared" si="0"/>
        <v>45824</v>
      </c>
      <c r="C15" s="5"/>
      <c r="D15" s="6"/>
      <c r="F15" s="15"/>
      <c r="G15" s="8"/>
      <c r="J15" s="8"/>
      <c r="K15" s="8"/>
      <c r="L15" s="6"/>
      <c r="M15" s="6"/>
      <c r="N15" s="6"/>
      <c r="O15" s="13"/>
      <c r="P15" s="8"/>
      <c r="Q15" s="8"/>
    </row>
    <row r="16" spans="2:18" x14ac:dyDescent="0.35">
      <c r="B16" s="4">
        <f t="shared" si="0"/>
        <v>45825</v>
      </c>
      <c r="C16" s="5"/>
      <c r="D16" s="6"/>
      <c r="G16" s="8"/>
      <c r="J16" s="8"/>
      <c r="K16" s="8"/>
      <c r="L16" s="6"/>
      <c r="M16" s="6"/>
      <c r="N16" s="6"/>
      <c r="O16" s="13"/>
      <c r="P16" s="8"/>
      <c r="Q16" s="8"/>
    </row>
    <row r="17" spans="2:18" x14ac:dyDescent="0.35">
      <c r="B17" s="4">
        <f t="shared" si="0"/>
        <v>45826</v>
      </c>
      <c r="C17" s="5"/>
      <c r="D17" s="6"/>
      <c r="G17" s="8"/>
      <c r="J17" s="8"/>
      <c r="K17" s="8"/>
      <c r="L17" s="6"/>
      <c r="M17" s="6"/>
      <c r="N17" s="6"/>
      <c r="O17" s="13"/>
      <c r="P17" s="8"/>
      <c r="Q17" s="8"/>
    </row>
    <row r="18" spans="2:18" x14ac:dyDescent="0.35">
      <c r="B18" s="4">
        <f t="shared" si="0"/>
        <v>45828</v>
      </c>
      <c r="C18" s="5"/>
      <c r="D18" s="16"/>
      <c r="E18" s="17">
        <f>TRUNC(1000,8)</f>
        <v>1000</v>
      </c>
      <c r="F18" s="18">
        <v>252</v>
      </c>
      <c r="G18" s="19"/>
      <c r="H18" s="20"/>
      <c r="I18" s="20">
        <v>1</v>
      </c>
      <c r="J18" s="19"/>
      <c r="K18" s="21"/>
      <c r="L18" s="22"/>
      <c r="M18" s="23"/>
      <c r="N18" s="22"/>
      <c r="O18" s="24"/>
      <c r="P18" s="25">
        <f t="shared" ref="P18" si="1">IF(D18="Aniversário", N18, 0)</f>
        <v>0</v>
      </c>
      <c r="Q18" s="25">
        <f>IFERROR((VLOOKUP(B18,'[2]Tx. Amortização'!$D:$H,2,))*[2]Calculadora!E18,0)</f>
        <v>0</v>
      </c>
      <c r="R18" s="26">
        <v>1000</v>
      </c>
    </row>
    <row r="19" spans="2:18" x14ac:dyDescent="0.35">
      <c r="B19" s="27">
        <v>45831</v>
      </c>
      <c r="C19" s="28" t="s">
        <v>17</v>
      </c>
      <c r="D19" s="6" t="s">
        <v>17</v>
      </c>
      <c r="E19" s="7">
        <v>1000</v>
      </c>
      <c r="F19">
        <v>252</v>
      </c>
      <c r="G19" s="10">
        <v>14.9</v>
      </c>
      <c r="H19" s="9">
        <v>5.5130999999999995E-4</v>
      </c>
      <c r="I19" s="29">
        <v>1.0005513100000001</v>
      </c>
      <c r="J19" s="8">
        <v>1</v>
      </c>
      <c r="K19" s="10">
        <v>1.7</v>
      </c>
      <c r="L19" s="11">
        <v>1.0000668960000001</v>
      </c>
      <c r="M19" s="12">
        <v>1.0006182429999999</v>
      </c>
      <c r="N19" s="11">
        <v>0.61824299000000005</v>
      </c>
      <c r="O19" s="30">
        <v>0</v>
      </c>
      <c r="P19" s="31">
        <v>0</v>
      </c>
      <c r="Q19" s="31">
        <v>0</v>
      </c>
      <c r="R19" s="9">
        <v>1000.61824299</v>
      </c>
    </row>
    <row r="20" spans="2:18" x14ac:dyDescent="0.35">
      <c r="B20" s="27">
        <v>45832</v>
      </c>
      <c r="C20" s="28" t="s">
        <v>17</v>
      </c>
      <c r="D20" s="6" t="s">
        <v>17</v>
      </c>
      <c r="E20" s="7">
        <v>1000</v>
      </c>
      <c r="F20">
        <v>252</v>
      </c>
      <c r="G20" s="10">
        <v>14.9</v>
      </c>
      <c r="H20" s="9">
        <v>5.5130999999999995E-4</v>
      </c>
      <c r="I20" s="29">
        <v>1.00110292394272</v>
      </c>
      <c r="J20" s="8">
        <v>2</v>
      </c>
      <c r="K20" s="10">
        <v>1.7</v>
      </c>
      <c r="L20" s="11">
        <v>1.0001337960000001</v>
      </c>
      <c r="M20" s="12">
        <v>1.0012368679999999</v>
      </c>
      <c r="N20" s="11">
        <v>1.2368679899999999</v>
      </c>
      <c r="O20" s="30">
        <v>0</v>
      </c>
      <c r="P20" s="31">
        <v>0</v>
      </c>
      <c r="Q20" s="31">
        <v>0</v>
      </c>
      <c r="R20" s="9">
        <v>1001.23686799</v>
      </c>
    </row>
    <row r="21" spans="2:18" x14ac:dyDescent="0.35">
      <c r="B21" s="27">
        <v>45834</v>
      </c>
      <c r="C21" s="28" t="s">
        <v>17</v>
      </c>
      <c r="D21" s="6" t="s">
        <v>17</v>
      </c>
      <c r="E21" s="7">
        <v>1000</v>
      </c>
      <c r="F21">
        <v>252</v>
      </c>
      <c r="G21" s="10">
        <v>14.9</v>
      </c>
      <c r="H21" s="9">
        <v>5.5130999999999995E-4</v>
      </c>
      <c r="I21" s="29">
        <v>1.0022070643266601</v>
      </c>
      <c r="J21" s="8">
        <v>4</v>
      </c>
      <c r="K21" s="10">
        <v>1.7</v>
      </c>
      <c r="L21" s="11">
        <v>1.000267609</v>
      </c>
      <c r="M21" s="12">
        <v>1.0024752640000001</v>
      </c>
      <c r="N21" s="11">
        <v>2.4752640000000001</v>
      </c>
      <c r="O21" s="30">
        <v>0</v>
      </c>
      <c r="P21" s="31">
        <v>0</v>
      </c>
      <c r="Q21" s="31">
        <v>0</v>
      </c>
      <c r="R21" s="9">
        <v>1002.475264</v>
      </c>
    </row>
    <row r="22" spans="2:18" x14ac:dyDescent="0.35">
      <c r="B22" s="27">
        <v>45835</v>
      </c>
      <c r="C22" s="28" t="s">
        <v>17</v>
      </c>
      <c r="D22" s="6" t="s">
        <v>17</v>
      </c>
      <c r="E22" s="7">
        <v>1000</v>
      </c>
      <c r="F22">
        <v>252</v>
      </c>
      <c r="G22" s="10">
        <v>14.9</v>
      </c>
      <c r="H22" s="9">
        <v>5.5130999999999995E-4</v>
      </c>
      <c r="I22" s="29">
        <v>1.00275959110329</v>
      </c>
      <c r="J22" s="8">
        <v>5</v>
      </c>
      <c r="K22" s="10">
        <v>1.7</v>
      </c>
      <c r="L22" s="11">
        <v>1.000334523</v>
      </c>
      <c r="M22" s="12">
        <v>1.003095037</v>
      </c>
      <c r="N22" s="11">
        <v>3.095037</v>
      </c>
      <c r="O22" s="30">
        <v>0</v>
      </c>
      <c r="P22" s="31">
        <v>0</v>
      </c>
      <c r="Q22" s="31">
        <v>0</v>
      </c>
      <c r="R22" s="9">
        <v>1003.095037</v>
      </c>
    </row>
    <row r="23" spans="2:18" x14ac:dyDescent="0.35">
      <c r="B23" s="27">
        <v>45838</v>
      </c>
      <c r="C23" s="28">
        <v>45838</v>
      </c>
      <c r="D23" s="6" t="s">
        <v>2</v>
      </c>
      <c r="E23" s="7">
        <v>1000</v>
      </c>
      <c r="F23">
        <v>252</v>
      </c>
      <c r="G23" s="10">
        <v>14.9</v>
      </c>
      <c r="H23" s="9">
        <v>5.5130999999999995E-4</v>
      </c>
      <c r="I23" s="29">
        <v>1.0033124200000001</v>
      </c>
      <c r="J23" s="8">
        <v>6</v>
      </c>
      <c r="K23" s="10">
        <v>1.7</v>
      </c>
      <c r="L23" s="11">
        <v>1.0004014400000001</v>
      </c>
      <c r="M23" s="12">
        <v>1.0037151900000001</v>
      </c>
      <c r="N23" s="11">
        <v>3.7151900000000002</v>
      </c>
      <c r="O23" s="30">
        <v>0</v>
      </c>
      <c r="P23" s="31">
        <v>3.7151900000000002</v>
      </c>
      <c r="Q23" s="31">
        <v>0</v>
      </c>
      <c r="R23" s="9">
        <v>1000</v>
      </c>
    </row>
    <row r="24" spans="2:18" x14ac:dyDescent="0.35">
      <c r="B24" s="27">
        <v>45839</v>
      </c>
      <c r="C24" s="28" t="s">
        <v>17</v>
      </c>
      <c r="D24" s="6" t="s">
        <v>17</v>
      </c>
      <c r="E24" s="7">
        <v>1000</v>
      </c>
      <c r="F24">
        <v>252</v>
      </c>
      <c r="G24" s="10">
        <v>14.9</v>
      </c>
      <c r="H24" s="9">
        <v>5.5130999999999995E-4</v>
      </c>
      <c r="I24" s="29">
        <v>1.0005513100000001</v>
      </c>
      <c r="J24" s="8">
        <v>1</v>
      </c>
      <c r="K24" s="10">
        <v>1.7</v>
      </c>
      <c r="L24" s="11">
        <v>1.0000668960000001</v>
      </c>
      <c r="M24" s="12">
        <v>1.0006182429999999</v>
      </c>
      <c r="N24" s="11">
        <v>0.61824299000000005</v>
      </c>
      <c r="O24" s="30">
        <v>0</v>
      </c>
      <c r="P24" s="31">
        <v>0</v>
      </c>
      <c r="Q24" s="31">
        <v>0</v>
      </c>
      <c r="R24" s="9">
        <v>1000.61824299</v>
      </c>
    </row>
    <row r="25" spans="2:18" x14ac:dyDescent="0.35">
      <c r="B25" s="27">
        <v>45840</v>
      </c>
      <c r="C25" s="28" t="s">
        <v>17</v>
      </c>
      <c r="D25" s="6" t="s">
        <v>17</v>
      </c>
      <c r="E25" s="7">
        <v>1000</v>
      </c>
      <c r="F25">
        <v>252</v>
      </c>
      <c r="G25" s="10">
        <v>14.9</v>
      </c>
      <c r="H25" s="9">
        <v>5.5130999999999995E-4</v>
      </c>
      <c r="I25" s="29">
        <v>1.00110292394272</v>
      </c>
      <c r="J25" s="8">
        <v>2</v>
      </c>
      <c r="K25" s="10">
        <v>1.7</v>
      </c>
      <c r="L25" s="11">
        <v>1.0001337960000001</v>
      </c>
      <c r="M25" s="12">
        <v>1.0012368679999999</v>
      </c>
      <c r="N25" s="11">
        <v>1.2368679899999999</v>
      </c>
      <c r="O25" s="30">
        <v>0</v>
      </c>
      <c r="P25" s="31">
        <v>0</v>
      </c>
      <c r="Q25" s="31">
        <v>0</v>
      </c>
      <c r="R25" s="9">
        <v>1001.23686799</v>
      </c>
    </row>
    <row r="26" spans="2:18" x14ac:dyDescent="0.35">
      <c r="B26" s="27">
        <v>45841</v>
      </c>
      <c r="C26" s="28" t="s">
        <v>17</v>
      </c>
      <c r="D26" s="6" t="s">
        <v>17</v>
      </c>
      <c r="E26" s="7">
        <v>1000</v>
      </c>
      <c r="F26">
        <v>252</v>
      </c>
      <c r="G26" s="10">
        <v>14.9</v>
      </c>
      <c r="H26" s="9">
        <v>5.5130999999999995E-4</v>
      </c>
      <c r="I26" s="29">
        <v>1.0016548419957201</v>
      </c>
      <c r="J26" s="8">
        <v>3</v>
      </c>
      <c r="K26" s="10">
        <v>1.7</v>
      </c>
      <c r="L26" s="11">
        <v>1.0002006999999999</v>
      </c>
      <c r="M26" s="12">
        <v>1.0018558740000001</v>
      </c>
      <c r="N26" s="11">
        <v>1.855874</v>
      </c>
      <c r="O26" s="30">
        <v>0</v>
      </c>
      <c r="P26" s="31">
        <v>0</v>
      </c>
      <c r="Q26" s="31">
        <v>0</v>
      </c>
      <c r="R26" s="9">
        <v>1001.855874</v>
      </c>
    </row>
    <row r="27" spans="2:18" x14ac:dyDescent="0.35">
      <c r="B27" s="27">
        <v>45842</v>
      </c>
      <c r="C27" s="28" t="s">
        <v>17</v>
      </c>
      <c r="D27" s="6" t="s">
        <v>17</v>
      </c>
      <c r="E27" s="7">
        <v>1000</v>
      </c>
      <c r="F27">
        <v>252</v>
      </c>
      <c r="G27" s="10">
        <v>14.9</v>
      </c>
      <c r="H27" s="9">
        <v>5.5130999999999995E-4</v>
      </c>
      <c r="I27" s="29">
        <v>1.0022070643266601</v>
      </c>
      <c r="J27" s="8">
        <v>4</v>
      </c>
      <c r="K27" s="10">
        <v>1.7</v>
      </c>
      <c r="L27" s="11">
        <v>1.000267609</v>
      </c>
      <c r="M27" s="12">
        <v>1.0024752640000001</v>
      </c>
      <c r="N27" s="11">
        <v>2.4752640000000001</v>
      </c>
      <c r="O27" s="30">
        <v>0</v>
      </c>
      <c r="P27" s="31">
        <v>0</v>
      </c>
      <c r="Q27" s="31">
        <v>0</v>
      </c>
      <c r="R27" s="9">
        <v>1002.475264</v>
      </c>
    </row>
    <row r="28" spans="2:18" x14ac:dyDescent="0.35">
      <c r="B28" s="27">
        <v>45845</v>
      </c>
      <c r="C28" s="28" t="s">
        <v>17</v>
      </c>
      <c r="D28" s="6" t="s">
        <v>17</v>
      </c>
      <c r="E28" s="7">
        <v>1000</v>
      </c>
      <c r="F28">
        <v>252</v>
      </c>
      <c r="G28" s="10">
        <v>14.9</v>
      </c>
      <c r="H28" s="9">
        <v>5.5130999999999995E-4</v>
      </c>
      <c r="I28" s="29">
        <v>1.00275959110329</v>
      </c>
      <c r="J28" s="8">
        <v>5</v>
      </c>
      <c r="K28" s="10">
        <v>1.7</v>
      </c>
      <c r="L28" s="11">
        <v>1.000334523</v>
      </c>
      <c r="M28" s="12">
        <v>1.003095037</v>
      </c>
      <c r="N28" s="11">
        <v>3.095037</v>
      </c>
      <c r="O28" s="30">
        <v>0</v>
      </c>
      <c r="P28" s="31">
        <v>0</v>
      </c>
      <c r="Q28" s="31">
        <v>0</v>
      </c>
      <c r="R28" s="9">
        <v>1003.095037</v>
      </c>
    </row>
    <row r="29" spans="2:18" x14ac:dyDescent="0.35">
      <c r="B29" s="27">
        <v>45846</v>
      </c>
      <c r="C29" s="28" t="s">
        <v>17</v>
      </c>
      <c r="D29" s="6" t="s">
        <v>17</v>
      </c>
      <c r="E29" s="7">
        <v>1000</v>
      </c>
      <c r="F29">
        <v>252</v>
      </c>
      <c r="G29" s="10">
        <v>14.9</v>
      </c>
      <c r="H29" s="9">
        <v>5.5130999999999995E-4</v>
      </c>
      <c r="I29" s="29">
        <v>1.00331242249346</v>
      </c>
      <c r="J29" s="8">
        <v>6</v>
      </c>
      <c r="K29" s="10">
        <v>1.7</v>
      </c>
      <c r="L29" s="11">
        <v>1.0004014400000001</v>
      </c>
      <c r="M29" s="12">
        <v>1.003715192</v>
      </c>
      <c r="N29" s="11">
        <v>3.715192</v>
      </c>
      <c r="O29" s="30">
        <v>0</v>
      </c>
      <c r="P29" s="31">
        <v>0</v>
      </c>
      <c r="Q29" s="31">
        <v>0</v>
      </c>
      <c r="R29" s="9">
        <v>1003.715192</v>
      </c>
    </row>
    <row r="30" spans="2:18" x14ac:dyDescent="0.35">
      <c r="B30" s="27">
        <v>45847</v>
      </c>
      <c r="C30" s="28" t="s">
        <v>17</v>
      </c>
      <c r="D30" s="6" t="s">
        <v>17</v>
      </c>
      <c r="E30" s="7">
        <v>1000</v>
      </c>
      <c r="F30">
        <v>252</v>
      </c>
      <c r="G30" s="10">
        <v>14.9</v>
      </c>
      <c r="H30" s="9">
        <v>5.5130999999999995E-4</v>
      </c>
      <c r="I30" s="29">
        <v>1.0038655586651</v>
      </c>
      <c r="J30" s="8">
        <v>7</v>
      </c>
      <c r="K30" s="10">
        <v>1.7</v>
      </c>
      <c r="L30" s="11">
        <v>1.000468363</v>
      </c>
      <c r="M30" s="12">
        <v>1.0043357319999999</v>
      </c>
      <c r="N30" s="11">
        <v>4.3357319900000002</v>
      </c>
      <c r="O30" s="30">
        <v>0</v>
      </c>
      <c r="P30" s="31">
        <v>0</v>
      </c>
      <c r="Q30" s="31">
        <v>0</v>
      </c>
      <c r="R30" s="9">
        <v>1004.33573199</v>
      </c>
    </row>
    <row r="31" spans="2:18" ht="13.5" customHeight="1" x14ac:dyDescent="0.35">
      <c r="B31" s="27">
        <v>45848</v>
      </c>
      <c r="C31" s="28" t="s">
        <v>17</v>
      </c>
      <c r="D31" s="6" t="s">
        <v>17</v>
      </c>
      <c r="E31" s="7">
        <v>1000</v>
      </c>
      <c r="F31">
        <v>252</v>
      </c>
      <c r="G31" s="10">
        <v>14.9</v>
      </c>
      <c r="H31" s="9">
        <v>5.5130999999999995E-4</v>
      </c>
      <c r="I31" s="29">
        <v>1.00441899978625</v>
      </c>
      <c r="J31" s="8">
        <v>8</v>
      </c>
      <c r="K31" s="10">
        <v>1.7</v>
      </c>
      <c r="L31" s="11">
        <v>1.00053529</v>
      </c>
      <c r="M31" s="12">
        <v>1.004956655</v>
      </c>
      <c r="N31" s="11">
        <v>4.9566549899999996</v>
      </c>
      <c r="O31" s="30">
        <v>0</v>
      </c>
      <c r="P31" s="31">
        <v>0</v>
      </c>
      <c r="Q31" s="31">
        <v>0</v>
      </c>
      <c r="R31" s="9">
        <v>1004.9566549899999</v>
      </c>
    </row>
    <row r="32" spans="2:18" ht="13.5" customHeight="1" x14ac:dyDescent="0.35">
      <c r="B32" s="27">
        <v>45849</v>
      </c>
      <c r="C32" s="28" t="s">
        <v>17</v>
      </c>
      <c r="D32" s="6" t="s">
        <v>17</v>
      </c>
      <c r="E32" s="7">
        <v>1000</v>
      </c>
      <c r="F32">
        <v>252</v>
      </c>
      <c r="G32" s="10">
        <v>14.9</v>
      </c>
      <c r="H32" s="9">
        <v>5.5130999999999995E-4</v>
      </c>
      <c r="I32" s="29">
        <v>1.00497274602502</v>
      </c>
      <c r="J32" s="8">
        <v>9</v>
      </c>
      <c r="K32" s="10">
        <v>1.7</v>
      </c>
      <c r="L32" s="11">
        <v>1.0006022210000001</v>
      </c>
      <c r="M32" s="12">
        <v>1.005577962</v>
      </c>
      <c r="N32" s="11">
        <v>5.5779620000000003</v>
      </c>
      <c r="O32" s="30">
        <v>0</v>
      </c>
      <c r="P32" s="31">
        <v>0</v>
      </c>
      <c r="Q32" s="31">
        <v>0</v>
      </c>
      <c r="R32" s="9">
        <v>1005.577962</v>
      </c>
    </row>
    <row r="33" spans="2:18" ht="13.5" customHeight="1" x14ac:dyDescent="0.35">
      <c r="B33" s="27">
        <v>45852</v>
      </c>
      <c r="C33" s="28" t="s">
        <v>17</v>
      </c>
      <c r="D33" s="6" t="s">
        <v>17</v>
      </c>
      <c r="E33" s="7">
        <v>1000</v>
      </c>
      <c r="F33">
        <v>252</v>
      </c>
      <c r="G33" s="10">
        <v>14.9</v>
      </c>
      <c r="H33" s="9">
        <v>5.5130999999999995E-4</v>
      </c>
      <c r="I33" s="29">
        <v>1.00552679754963</v>
      </c>
      <c r="J33" s="8">
        <v>10</v>
      </c>
      <c r="K33" s="10">
        <v>1.7</v>
      </c>
      <c r="L33" s="11">
        <v>1.0006691569999999</v>
      </c>
      <c r="M33" s="12">
        <v>1.0061996529999999</v>
      </c>
      <c r="N33" s="11">
        <v>6.1996529899999997</v>
      </c>
      <c r="O33" s="30">
        <v>0</v>
      </c>
      <c r="P33" s="31">
        <v>0</v>
      </c>
      <c r="Q33" s="31">
        <v>0</v>
      </c>
      <c r="R33" s="9">
        <v>1006.19965299</v>
      </c>
    </row>
    <row r="34" spans="2:18" ht="13.5" customHeight="1" x14ac:dyDescent="0.35">
      <c r="B34" s="27">
        <v>45853</v>
      </c>
      <c r="C34" s="28" t="s">
        <v>17</v>
      </c>
      <c r="D34" s="6" t="s">
        <v>17</v>
      </c>
      <c r="E34" s="7">
        <v>1000</v>
      </c>
      <c r="F34">
        <v>252</v>
      </c>
      <c r="G34" s="10">
        <v>14.9</v>
      </c>
      <c r="H34" s="9">
        <v>5.5130999999999995E-4</v>
      </c>
      <c r="I34" s="29">
        <v>1.0060811545283901</v>
      </c>
      <c r="J34" s="8">
        <v>11</v>
      </c>
      <c r="K34" s="10">
        <v>1.7</v>
      </c>
      <c r="L34" s="11">
        <v>1.0007360970000001</v>
      </c>
      <c r="M34" s="12">
        <v>1.006821728</v>
      </c>
      <c r="N34" s="11">
        <v>6.8217280000000002</v>
      </c>
      <c r="O34" s="30">
        <v>0</v>
      </c>
      <c r="P34" s="31">
        <v>0</v>
      </c>
      <c r="Q34" s="31">
        <v>0</v>
      </c>
      <c r="R34" s="9">
        <v>1006.821728</v>
      </c>
    </row>
    <row r="35" spans="2:18" ht="13.5" customHeight="1" x14ac:dyDescent="0.35">
      <c r="B35" s="27">
        <v>45854</v>
      </c>
      <c r="C35" s="28" t="s">
        <v>17</v>
      </c>
      <c r="D35" s="6" t="s">
        <v>17</v>
      </c>
      <c r="E35" s="7">
        <v>1000</v>
      </c>
      <c r="F35">
        <v>252</v>
      </c>
      <c r="G35" s="10">
        <v>14.9</v>
      </c>
      <c r="H35" s="9">
        <v>5.5130999999999995E-4</v>
      </c>
      <c r="I35" s="29">
        <v>1.0066358171296901</v>
      </c>
      <c r="J35" s="8">
        <v>12</v>
      </c>
      <c r="K35" s="10">
        <v>1.7</v>
      </c>
      <c r="L35" s="11">
        <v>1.000803042</v>
      </c>
      <c r="M35" s="12">
        <v>1.007444188</v>
      </c>
      <c r="N35" s="11">
        <v>7.4441879999999996</v>
      </c>
      <c r="O35" s="30">
        <v>0</v>
      </c>
      <c r="P35" s="31">
        <v>0</v>
      </c>
      <c r="Q35" s="31">
        <v>0</v>
      </c>
      <c r="R35" s="9">
        <v>1007.4441880000001</v>
      </c>
    </row>
  </sheetData>
  <sheetProtection algorithmName="SHA-512" hashValue="O40nLAc5gBrPmfKXyy1MGfUz8mqnhAFJU3MVZ06rzQWPOauX4oiRESCeAOXj2r87eFgo4fLvgoXS507R6HXJ+g==" saltValue="BFXkNmH1IFxoVX3+qqe6sg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B841A-51E3-4242-8827-3BF7031F0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E700A7-930E-4664-B685-ED3834F77C7F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customXml/itemProps3.xml><?xml version="1.0" encoding="utf-8"?>
<ds:datastoreItem xmlns:ds="http://schemas.openxmlformats.org/officeDocument/2006/customXml" ds:itemID="{350AC924-3797-4998-ABD5-A80EEEBDF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 | OSLO DTVM</dc:creator>
  <cp:lastModifiedBy>Gustavo Garcia | OSLO DTVM</cp:lastModifiedBy>
  <dcterms:created xsi:type="dcterms:W3CDTF">2025-07-01T14:03:27Z</dcterms:created>
  <dcterms:modified xsi:type="dcterms:W3CDTF">2025-07-15T17:41:32Z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